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340" windowHeight="9120" tabRatio="646" activeTab="3"/>
  </bookViews>
  <sheets>
    <sheet name="2011_12" sheetId="1" r:id="rId1"/>
    <sheet name="posti_DIR_2011" sheetId="2" r:id="rId2"/>
    <sheet name="posti_fatto_2011" sheetId="3" r:id="rId3"/>
    <sheet name="disp_ruolo" sheetId="4" r:id="rId4"/>
  </sheets>
  <definedNames>
    <definedName name="_xlnm._FilterDatabase" localSheetId="3" hidden="1">'disp_ruolo'!$B$1:$N$16</definedName>
    <definedName name="_xlnm._FilterDatabase" localSheetId="1" hidden="1">'posti_DIR_2011'!$A$1:$O$70</definedName>
    <definedName name="_xlnm._FilterDatabase" localSheetId="2" hidden="1">'posti_fatto_2011'!$B$1:$P$76</definedName>
    <definedName name="_xlnm.Print_Area" localSheetId="0">'2011_12'!$A$1:$BM$66</definedName>
    <definedName name="_xlnm.Print_Area" localSheetId="3">'disp_ruolo'!$A$1:$N$54</definedName>
    <definedName name="_xlnm.Print_Area" localSheetId="1">'posti_DIR_2011'!$A$1:$P$72</definedName>
    <definedName name="_xlnm.Print_Area" localSheetId="2">'posti_fatto_2011'!$A$1:$Q$116</definedName>
    <definedName name="_xlnm.Print_Titles" localSheetId="0">'2011_12'!$2:$3</definedName>
    <definedName name="_xlnm.Print_Titles" localSheetId="3">'disp_ruolo'!$1:$1</definedName>
    <definedName name="_xlnm.Print_Titles" localSheetId="1">'posti_DIR_2011'!$1:$1</definedName>
    <definedName name="_xlnm.Print_Titles" localSheetId="2">'posti_fatto_2011'!$1:$1</definedName>
  </definedNames>
  <calcPr fullCalcOnLoad="1"/>
</workbook>
</file>

<file path=xl/sharedStrings.xml><?xml version="1.0" encoding="utf-8"?>
<sst xmlns="http://schemas.openxmlformats.org/spreadsheetml/2006/main" count="1776" uniqueCount="316">
  <si>
    <t>ID</t>
  </si>
  <si>
    <t>Comune</t>
  </si>
  <si>
    <t>Denominazione</t>
  </si>
  <si>
    <t>Intitolazione</t>
  </si>
  <si>
    <t>N. AL.</t>
  </si>
  <si>
    <t xml:space="preserve">N. AL. </t>
  </si>
  <si>
    <t>N. P.</t>
  </si>
  <si>
    <t>POSTI</t>
  </si>
  <si>
    <t>TIT.</t>
  </si>
  <si>
    <t>posti in organico di diritto</t>
  </si>
  <si>
    <t>posti in organico di fatto</t>
  </si>
  <si>
    <t>posti in deroga</t>
  </si>
  <si>
    <t>posti in deroga assegnati dalla Direzione Regionale</t>
  </si>
  <si>
    <t>TOTALE posti a.s. 2003/04</t>
  </si>
  <si>
    <t>TOTALE      alunni</t>
  </si>
  <si>
    <t>posti richiesti_ PS</t>
  </si>
  <si>
    <t>posti richiesti _UD</t>
  </si>
  <si>
    <r>
      <t xml:space="preserve">posti richiesti   dalla  </t>
    </r>
    <r>
      <rPr>
        <sz val="12"/>
        <rFont val="Arial"/>
        <family val="2"/>
      </rPr>
      <t>Scuola  PS.</t>
    </r>
  </si>
  <si>
    <r>
      <t xml:space="preserve">posti richiesti   dalla  </t>
    </r>
    <r>
      <rPr>
        <sz val="12"/>
        <rFont val="Arial"/>
        <family val="2"/>
      </rPr>
      <t>Scuola  UD.</t>
    </r>
  </si>
  <si>
    <r>
      <t xml:space="preserve">posti richiesti   dalla  </t>
    </r>
    <r>
      <rPr>
        <sz val="12"/>
        <rFont val="Arial"/>
        <family val="2"/>
      </rPr>
      <t>Scuola  VS.</t>
    </r>
  </si>
  <si>
    <t>totale  richieste</t>
  </si>
  <si>
    <t>posti richiesti _VS</t>
  </si>
  <si>
    <r>
      <t xml:space="preserve">organico                          di Diritto  </t>
    </r>
    <r>
      <rPr>
        <b/>
        <sz val="12"/>
        <color indexed="10"/>
        <rFont val="Arial"/>
        <family val="2"/>
      </rPr>
      <t>UD.</t>
    </r>
  </si>
  <si>
    <r>
      <t xml:space="preserve">organico                           di Diritto  </t>
    </r>
    <r>
      <rPr>
        <b/>
        <sz val="12"/>
        <color indexed="10"/>
        <rFont val="Arial"/>
        <family val="2"/>
      </rPr>
      <t>VS.</t>
    </r>
  </si>
  <si>
    <r>
      <t xml:space="preserve">posti    aggiuntivi     </t>
    </r>
    <r>
      <rPr>
        <b/>
        <sz val="12"/>
        <rFont val="Arial"/>
        <family val="2"/>
      </rPr>
      <t>PS.</t>
    </r>
  </si>
  <si>
    <r>
      <t xml:space="preserve">posti    aggiuntivi     </t>
    </r>
    <r>
      <rPr>
        <b/>
        <sz val="12"/>
        <rFont val="Arial"/>
        <family val="2"/>
      </rPr>
      <t>UD.</t>
    </r>
  </si>
  <si>
    <r>
      <t xml:space="preserve">posti    aggiuntivi    </t>
    </r>
    <r>
      <rPr>
        <b/>
        <sz val="12"/>
        <rFont val="Arial"/>
        <family val="2"/>
      </rPr>
      <t>VS.</t>
    </r>
  </si>
  <si>
    <t>TOTALE      CATTEDRE</t>
  </si>
  <si>
    <r>
      <t xml:space="preserve">deroghe  </t>
    </r>
    <r>
      <rPr>
        <b/>
        <sz val="12"/>
        <rFont val="Arial"/>
        <family val="2"/>
      </rPr>
      <t>PS.</t>
    </r>
  </si>
  <si>
    <r>
      <t xml:space="preserve">deroghe  </t>
    </r>
    <r>
      <rPr>
        <b/>
        <sz val="12"/>
        <rFont val="Arial"/>
        <family val="2"/>
      </rPr>
      <t>UD.</t>
    </r>
  </si>
  <si>
    <r>
      <t xml:space="preserve">deroghe  </t>
    </r>
    <r>
      <rPr>
        <b/>
        <sz val="12"/>
        <rFont val="Arial"/>
        <family val="2"/>
      </rPr>
      <t>VS.</t>
    </r>
  </si>
  <si>
    <t>posti liberi dopo trasferimento PS.</t>
  </si>
  <si>
    <t>posti liberi dopo trasferimento VS.</t>
  </si>
  <si>
    <t xml:space="preserve">posti  rimasti liberi dopo i trasferimenti  </t>
  </si>
  <si>
    <t>PS.</t>
  </si>
  <si>
    <t>UD</t>
  </si>
  <si>
    <t>VS</t>
  </si>
  <si>
    <t>PS</t>
  </si>
  <si>
    <t>V</t>
  </si>
  <si>
    <t>O.D.</t>
  </si>
  <si>
    <t>ALATRI</t>
  </si>
  <si>
    <t>DD</t>
  </si>
  <si>
    <t>PRIMO CIRCOLO</t>
  </si>
  <si>
    <t>SECONDO CIRCOLO</t>
  </si>
  <si>
    <t>ANAGNI</t>
  </si>
  <si>
    <t>ARPINO</t>
  </si>
  <si>
    <t>ATINA</t>
  </si>
  <si>
    <t>CASSINO</t>
  </si>
  <si>
    <t>TERZO CIRCOLO</t>
  </si>
  <si>
    <t>CECCANO</t>
  </si>
  <si>
    <t>CEPRANO</t>
  </si>
  <si>
    <t>CERVARO</t>
  </si>
  <si>
    <t>FERENTINO</t>
  </si>
  <si>
    <t>FIUGGI</t>
  </si>
  <si>
    <t>FROSINONE</t>
  </si>
  <si>
    <t>QUARTO CIRCOLO</t>
  </si>
  <si>
    <t>ISOLA DEL LIRI</t>
  </si>
  <si>
    <t>M.S.G. CAMPANO</t>
  </si>
  <si>
    <t>PONTECORVO</t>
  </si>
  <si>
    <t>ROCCASECCA</t>
  </si>
  <si>
    <t>SANT'ELIA FIUMERAPIDO</t>
  </si>
  <si>
    <t>SORA</t>
  </si>
  <si>
    <t>SUPINO</t>
  </si>
  <si>
    <t>VEROLI</t>
  </si>
  <si>
    <t>ALATRI-TECCHIENA</t>
  </si>
  <si>
    <t>IC</t>
  </si>
  <si>
    <t>ALVITO</t>
  </si>
  <si>
    <t>AMASENO</t>
  </si>
  <si>
    <t>AQUINO</t>
  </si>
  <si>
    <t>ARCE</t>
  </si>
  <si>
    <t>AUSONIA</t>
  </si>
  <si>
    <t>ELISIO CALENZIO</t>
  </si>
  <si>
    <t xml:space="preserve">BOVILLE </t>
  </si>
  <si>
    <t>BROCCOSTELLA</t>
  </si>
  <si>
    <t>CASALVIERI</t>
  </si>
  <si>
    <t>CASTRO DEI VOLSCI</t>
  </si>
  <si>
    <t>CASTROCIELO</t>
  </si>
  <si>
    <t>ESPERIA</t>
  </si>
  <si>
    <t>GIULIANO DI ROMA</t>
  </si>
  <si>
    <t>GUARCINO</t>
  </si>
  <si>
    <t>PALIANO</t>
  </si>
  <si>
    <t>PICO</t>
  </si>
  <si>
    <t>PIEDIMONTE SAN GERMANO</t>
  </si>
  <si>
    <t>PIGLIO</t>
  </si>
  <si>
    <t>POFI</t>
  </si>
  <si>
    <t>RIPI</t>
  </si>
  <si>
    <t>S. APOLLINARE</t>
  </si>
  <si>
    <t>SAN DONATO VAL DI COMINO</t>
  </si>
  <si>
    <t>SERRONE</t>
  </si>
  <si>
    <t>TORRICE</t>
  </si>
  <si>
    <t>GUIDO MARINI</t>
  </si>
  <si>
    <t>n° ord.</t>
  </si>
  <si>
    <t>TIP. HANDICAP</t>
  </si>
  <si>
    <t>TIP. CATTEDRA</t>
  </si>
  <si>
    <t>DIRITTO - FATTO</t>
  </si>
  <si>
    <t>DEFINIZIONE DELLA CATTEDRA</t>
  </si>
  <si>
    <t>COMUNE</t>
  </si>
  <si>
    <t>NOMINATIVO  DOCENTE</t>
  </si>
  <si>
    <t>NOTE</t>
  </si>
  <si>
    <t>lascia/liberata/      disponibile</t>
  </si>
  <si>
    <t>CATTEDRE  ORARIO</t>
  </si>
  <si>
    <t>C/O</t>
  </si>
  <si>
    <t>D</t>
  </si>
  <si>
    <t>F</t>
  </si>
  <si>
    <t>DD.   I° CIRCOLO CASSINO</t>
  </si>
  <si>
    <t>DD.   2° CIRCOLO  CASSINO</t>
  </si>
  <si>
    <t>DD.   3° CIRCOLO  CASSINO</t>
  </si>
  <si>
    <t>DD.   2° CIRCOLO CECCANO</t>
  </si>
  <si>
    <t>DD. 2° CIRCOLO  FERENTINO</t>
  </si>
  <si>
    <t>DD.  FIUGGI</t>
  </si>
  <si>
    <t>DD. 1° CIRCOLO FROSINONE</t>
  </si>
  <si>
    <t>DD. 2° CIRCOLO FROSINONE</t>
  </si>
  <si>
    <t>DD. 3° CIRCOLO FROSINONE</t>
  </si>
  <si>
    <t>DD. 4° CIRCOLO FROSINONE</t>
  </si>
  <si>
    <t>ISOLA  LIRI</t>
  </si>
  <si>
    <t>DD 1° CIRCOLO PONTECORVO</t>
  </si>
  <si>
    <t>DD 2° CIRCOLO PONTECORVO</t>
  </si>
  <si>
    <t>DD SORA 1° CIRCOLO</t>
  </si>
  <si>
    <t>DD SORA 3° CIRCOLO</t>
  </si>
  <si>
    <t>DD 1° CIRCOLO VEROLI</t>
  </si>
  <si>
    <t>DD 2° CIRCOLO VEROLI</t>
  </si>
  <si>
    <t>BOVILLE</t>
  </si>
  <si>
    <t>PIEDIMONTE S.GERMANO</t>
  </si>
  <si>
    <t>SAN GIORGIO A LIRI</t>
  </si>
  <si>
    <t>posti</t>
  </si>
  <si>
    <t>TOT.</t>
  </si>
  <si>
    <t>coccia  liliana</t>
  </si>
  <si>
    <t>titolari</t>
  </si>
  <si>
    <t>agenori  stefania</t>
  </si>
  <si>
    <t>compierchio  nicoletta</t>
  </si>
  <si>
    <t>grelli  marinella</t>
  </si>
  <si>
    <t>migliori  angela</t>
  </si>
  <si>
    <t>pulcini  ornella</t>
  </si>
  <si>
    <t>conte  anna</t>
  </si>
  <si>
    <t>di  dea  amelia</t>
  </si>
  <si>
    <t>testa  lucia</t>
  </si>
  <si>
    <t>ruscito  serena</t>
  </si>
  <si>
    <t>di  legge  iolanda</t>
  </si>
  <si>
    <t>sardellitti  isabella</t>
  </si>
  <si>
    <t>correale  daniela</t>
  </si>
  <si>
    <t>CONVITTO</t>
  </si>
  <si>
    <r>
      <t xml:space="preserve">organico                          di Diritto  </t>
    </r>
    <r>
      <rPr>
        <b/>
        <sz val="12"/>
        <color indexed="10"/>
        <rFont val="Arial"/>
        <family val="2"/>
      </rPr>
      <t>PS. 09</t>
    </r>
  </si>
  <si>
    <t>n° posti                           x scuola</t>
  </si>
  <si>
    <t>IC.  CEPRANO</t>
  </si>
  <si>
    <t>DD.   ISOLA  LIRI</t>
  </si>
  <si>
    <t>IC.   ISOLA  LIRI</t>
  </si>
  <si>
    <t>M.S.G.  CAMPANO</t>
  </si>
  <si>
    <t>IC.  ARCE</t>
  </si>
  <si>
    <t>IC.  CASTRO DEI  VOLSCI</t>
  </si>
  <si>
    <t>IC.  PIEDIMONTE S.GERMANO</t>
  </si>
  <si>
    <t>IC.  BOVILLE</t>
  </si>
  <si>
    <t>mancini  anna</t>
  </si>
  <si>
    <t>petrucci  loreta</t>
  </si>
  <si>
    <t>corso  savia  maria</t>
  </si>
  <si>
    <t>iemma  antonella</t>
  </si>
  <si>
    <t>ciolfi  wanda</t>
  </si>
  <si>
    <t>coccia  carla</t>
  </si>
  <si>
    <t>de santis maria  domenica</t>
  </si>
  <si>
    <t>messina  anna  maria</t>
  </si>
  <si>
    <t>di  vetta  marisa</t>
  </si>
  <si>
    <t>IC.   BROCCOSTELLA</t>
  </si>
  <si>
    <t>IC. GIULIANO DI ROMA</t>
  </si>
  <si>
    <t>alonzi  annna rita</t>
  </si>
  <si>
    <t>barban  alessandra</t>
  </si>
  <si>
    <t>cardinali  adele</t>
  </si>
  <si>
    <t>di  lollo  antonella</t>
  </si>
  <si>
    <t>di  placido  simona</t>
  </si>
  <si>
    <t>di  rollo  lucia</t>
  </si>
  <si>
    <t>lancia  erika</t>
  </si>
  <si>
    <t>zompi  maria  grazia</t>
  </si>
  <si>
    <t>IC.   AUSONIA</t>
  </si>
  <si>
    <t>IC.  SAN GIORGIO A LIRI</t>
  </si>
  <si>
    <t xml:space="preserve">SAN  GIORGIO   A LIRI </t>
  </si>
  <si>
    <t>carlini  mariella</t>
  </si>
  <si>
    <t>pelmonti  pina</t>
  </si>
  <si>
    <t>ferrari  paola</t>
  </si>
  <si>
    <t>vettese  antonella</t>
  </si>
  <si>
    <t>perciballi  m. cristina</t>
  </si>
  <si>
    <t>d'amico  alba</t>
  </si>
  <si>
    <t>zagaroli  tommasina</t>
  </si>
  <si>
    <t>visca  emanuela</t>
  </si>
  <si>
    <t>SI</t>
  </si>
  <si>
    <t>biamani maria teresa</t>
  </si>
  <si>
    <t>1°</t>
  </si>
  <si>
    <t>2°</t>
  </si>
  <si>
    <t>organico                          di Diritto  PS. 10</t>
  </si>
  <si>
    <t>organico                          di Diritto  UD.</t>
  </si>
  <si>
    <t>organico                           di Diritto  VS.</t>
  </si>
  <si>
    <t>sovrannumerario</t>
  </si>
  <si>
    <t>nuovi posti</t>
  </si>
  <si>
    <t>a.s. 2010/11</t>
  </si>
  <si>
    <t xml:space="preserve">TOTALE      alunni  </t>
  </si>
  <si>
    <t xml:space="preserve">organico                          di Diritto  PS. </t>
  </si>
  <si>
    <t>n. al.</t>
  </si>
  <si>
    <t>UD.</t>
  </si>
  <si>
    <t>VS.</t>
  </si>
  <si>
    <t>soprann.</t>
  </si>
  <si>
    <t>di  resta  katiuscia</t>
  </si>
  <si>
    <t>1 soprann.</t>
  </si>
  <si>
    <t>guerra  stella</t>
  </si>
  <si>
    <t>gallozzi loredana</t>
  </si>
  <si>
    <t>DD. 2° CIRCOLO SORA</t>
  </si>
  <si>
    <t>DD. 1° CIRCOLO  FERENTINO</t>
  </si>
  <si>
    <t>IC.   POFI</t>
  </si>
  <si>
    <t>X</t>
  </si>
  <si>
    <t>IC. ALATRI-TECCHIENA</t>
  </si>
  <si>
    <t>IC.  AQUINO</t>
  </si>
  <si>
    <t>IC.  SAN DONATO VALCOMINO</t>
  </si>
  <si>
    <t>SAN DONATO VALCOMINO</t>
  </si>
  <si>
    <t>massucci  letizia</t>
  </si>
  <si>
    <t>IC. MONTE SAN GIOV. 1°</t>
  </si>
  <si>
    <t>IC. MONTE SAN GIOV. 2°</t>
  </si>
  <si>
    <t>d'attile  floredana</t>
  </si>
  <si>
    <t>IC.  ROCCASECCA</t>
  </si>
  <si>
    <t>franzini francoise jeanne</t>
  </si>
  <si>
    <t>IC.  GUARCINO</t>
  </si>
  <si>
    <t>IC.  SANT'APOLLINARE</t>
  </si>
  <si>
    <t>SANT'APOLLINARE</t>
  </si>
  <si>
    <t>petrilli   grazia maria</t>
  </si>
  <si>
    <t>libera</t>
  </si>
  <si>
    <t>lascia</t>
  </si>
  <si>
    <t xml:space="preserve">ferrara  lovrana            </t>
  </si>
  <si>
    <r>
      <t xml:space="preserve">trasf. </t>
    </r>
    <r>
      <rPr>
        <b/>
        <sz val="10"/>
        <color indexed="10"/>
        <rFont val="Arial"/>
        <family val="2"/>
      </rPr>
      <t xml:space="preserve"> da  UD  a  PS</t>
    </r>
  </si>
  <si>
    <t>trasf.  da  Roma</t>
  </si>
  <si>
    <t>trasf. da  FR.3</t>
  </si>
  <si>
    <t>trasf. da Cassino 3.</t>
  </si>
  <si>
    <t>trasf. da  Sora 3,</t>
  </si>
  <si>
    <t>zaccari  mariarita</t>
  </si>
  <si>
    <t>trasf. da  FROSINONE</t>
  </si>
  <si>
    <t>blasetti  cecilia</t>
  </si>
  <si>
    <t>cersosimo  tatiana</t>
  </si>
  <si>
    <t>DD.  2° CIRCOLO  ANAGNI</t>
  </si>
  <si>
    <t>DD.  1° CIRCOLO  ANAGNI</t>
  </si>
  <si>
    <t>DD.  2° CIRCOLO  ALATRI</t>
  </si>
  <si>
    <t>DD.   CERVARO</t>
  </si>
  <si>
    <t>trasf. da  M.S.G. Campano 1^</t>
  </si>
  <si>
    <t>di  ruzza  tina</t>
  </si>
  <si>
    <r>
      <t>trasf. da  FR. 2^</t>
    </r>
    <r>
      <rPr>
        <sz val="10"/>
        <rFont val="Arial"/>
        <family val="2"/>
      </rPr>
      <t xml:space="preserve">  -                 iadevaia  anna  rita</t>
    </r>
  </si>
  <si>
    <t>trasf. da  Sora 1^</t>
  </si>
  <si>
    <t>trasf. da  Ceprano</t>
  </si>
  <si>
    <t>petrilli  rita</t>
  </si>
  <si>
    <t>de prosperis  valeria</t>
  </si>
  <si>
    <t>trasf. da  Alatri 2^</t>
  </si>
  <si>
    <t>caravaggio  anna</t>
  </si>
  <si>
    <r>
      <t>trasf. da Roma</t>
    </r>
    <r>
      <rPr>
        <b/>
        <sz val="10"/>
        <color indexed="10"/>
        <rFont val="Arial"/>
        <family val="2"/>
      </rPr>
      <t xml:space="preserve"> -                     </t>
    </r>
    <r>
      <rPr>
        <sz val="10"/>
        <rFont val="Arial"/>
        <family val="2"/>
      </rPr>
      <t>micheli  federica</t>
    </r>
  </si>
  <si>
    <r>
      <t xml:space="preserve">trasf. da Giuliano Roma                                 </t>
    </r>
    <r>
      <rPr>
        <b/>
        <sz val="10"/>
        <color indexed="10"/>
        <rFont val="Arial"/>
        <family val="2"/>
      </rPr>
      <t>abbate  antonella</t>
    </r>
  </si>
  <si>
    <t>deroghe</t>
  </si>
  <si>
    <t>posti/spezzoni</t>
  </si>
  <si>
    <t>org./fatto</t>
  </si>
  <si>
    <t>a.s.    2011/2012  -   diritto</t>
  </si>
  <si>
    <t>ORGANICO DI SOSTEGNO                                              - a.s.  2011/2012 -</t>
  </si>
  <si>
    <t>RUOLO</t>
  </si>
  <si>
    <t>totale  posti</t>
  </si>
  <si>
    <t>L. 104 - art. 3 -  c. 3</t>
  </si>
  <si>
    <t>d'amico  alba  pass  1° grado</t>
  </si>
  <si>
    <t>gatta  elena  utilizzata in altri  compiti</t>
  </si>
  <si>
    <t xml:space="preserve">di ruzza  tina  -      </t>
  </si>
  <si>
    <r>
      <t>trasf. da Roma</t>
    </r>
    <r>
      <rPr>
        <b/>
        <sz val="10"/>
        <color indexed="10"/>
        <rFont val="Arial"/>
        <family val="2"/>
      </rPr>
      <t xml:space="preserve"> -                                    </t>
    </r>
    <r>
      <rPr>
        <sz val="10"/>
        <rFont val="Arial"/>
        <family val="2"/>
      </rPr>
      <t>micheli  federica</t>
    </r>
  </si>
  <si>
    <t>IC. ATINA</t>
  </si>
  <si>
    <t>n° prog.</t>
  </si>
  <si>
    <t>IC.  PICO</t>
  </si>
  <si>
    <t>IC.  PIGLIO</t>
  </si>
  <si>
    <t>IC.  SERRONE</t>
  </si>
  <si>
    <t>DD. 1° CIRCOLO  CASSINO</t>
  </si>
  <si>
    <t>DD. 1° CIRCOLO  ALATRI</t>
  </si>
  <si>
    <t>DD. 2° CIRCOLO  ALATRI</t>
  </si>
  <si>
    <t>10 ore</t>
  </si>
  <si>
    <t>15 ore</t>
  </si>
  <si>
    <t>DD. 2° CIRCOLO  CASSINO</t>
  </si>
  <si>
    <t>12,5 ore</t>
  </si>
  <si>
    <t>DD. 3° CIRCOLO  FROSINONE</t>
  </si>
  <si>
    <t>DD.  S. ELIA  FIUMERAPIDO</t>
  </si>
  <si>
    <t>S. ELIA  FIUMERAPIDO</t>
  </si>
  <si>
    <t>DD. 1° CIRCOLO  SORA</t>
  </si>
  <si>
    <t>DD. 2° CIRCOLO  SORA</t>
  </si>
  <si>
    <t>DD. 3° CIRCOLO  SORA</t>
  </si>
  <si>
    <t>DD. 2°  CIRCOLO VEROLI</t>
  </si>
  <si>
    <t>IC.  ALVITO</t>
  </si>
  <si>
    <t>IC.  ARPINO</t>
  </si>
  <si>
    <t>IC.  ATINA</t>
  </si>
  <si>
    <t>IC.  BROCCOSTELLA</t>
  </si>
  <si>
    <t>IC.  CASTROCIELO</t>
  </si>
  <si>
    <t>IC.  M.S.G.  CAMPANO  1°</t>
  </si>
  <si>
    <t>IC.  PALIANO</t>
  </si>
  <si>
    <t>IC.  M.S.G.  CAMPANO  2°</t>
  </si>
  <si>
    <t>IC.  RIPI</t>
  </si>
  <si>
    <t>IC.  S. GIORGIO A LIRI</t>
  </si>
  <si>
    <t>S. GIORGIO A LIRI</t>
  </si>
  <si>
    <t>IC.  SUPINO</t>
  </si>
  <si>
    <t>IC.  TORRICE</t>
  </si>
  <si>
    <t>DD. 1° CIRCOLO  PONTECORVO</t>
  </si>
  <si>
    <t>DD. 1° CIRCOLO   CECCANO</t>
  </si>
  <si>
    <t>DD. 2° CIRCOLO   CECCANO</t>
  </si>
  <si>
    <t>C.O.E.</t>
  </si>
  <si>
    <t>CATTEDRE  ORARIO ESTERNO</t>
  </si>
  <si>
    <r>
      <t>trasf. da  FR. 2^</t>
    </r>
    <r>
      <rPr>
        <sz val="10"/>
        <rFont val="Arial"/>
        <family val="2"/>
      </rPr>
      <t xml:space="preserve">  -                                                     iadevaia  anna  rita</t>
    </r>
  </si>
  <si>
    <t>celani  annalisa   passaggio al 1° grado</t>
  </si>
  <si>
    <t>IC  TECCHIENA  0,50  PAR/TIME  DELL'INSEGNANTE  MESSINA ANNA  MARIA</t>
  </si>
  <si>
    <t>utilizzazione</t>
  </si>
  <si>
    <t>L</t>
  </si>
  <si>
    <t>ass. provv.  provinciale</t>
  </si>
  <si>
    <t>morrea  francesca</t>
  </si>
  <si>
    <t>ass. provv.  interprovinciale</t>
  </si>
  <si>
    <t>merolle  mara</t>
  </si>
  <si>
    <t>cottari  roberta</t>
  </si>
  <si>
    <t>antonucci  graziella</t>
  </si>
  <si>
    <t>andreoli  angela</t>
  </si>
  <si>
    <t>carbone  simonetta</t>
  </si>
  <si>
    <t>caserta  marzia</t>
  </si>
  <si>
    <t>parrillo  monica</t>
  </si>
  <si>
    <t>12.5  ore   -  PARTIME</t>
  </si>
  <si>
    <t>filippi  francesca</t>
  </si>
  <si>
    <t>fava  arianna</t>
  </si>
  <si>
    <t>spezz.</t>
  </si>
  <si>
    <t>SPEZZONI</t>
  </si>
  <si>
    <t>tipo di movimento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</si>
</sst>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d/mm/yy;@"/>
    <numFmt numFmtId="172" formatCode="d\-mmm"/>
    <numFmt numFmtId="173" formatCode="#\ ?/4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"/>
    <numFmt numFmtId="178" formatCode="mmm\-yyyy"/>
    <numFmt numFmtId="179" formatCode="#,##0.00_ ;\-#,##0.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0"/>
      <color indexed="6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color indexed="61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3" fillId="11" borderId="1" applyNumberFormat="0" applyAlignment="0" applyProtection="0"/>
    <xf numFmtId="0" fontId="24" fillId="0" borderId="2" applyNumberFormat="0" applyFill="0" applyAlignment="0" applyProtection="0"/>
    <xf numFmtId="0" fontId="25" fillId="12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9" fillId="17" borderId="0" applyNumberFormat="0" applyBorder="0" applyAlignment="0" applyProtection="0"/>
    <xf numFmtId="0" fontId="1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 horizontal="centerContinuous" wrapText="1"/>
    </xf>
    <xf numFmtId="2" fontId="0" fillId="18" borderId="10" xfId="0" applyNumberFormat="1" applyFont="1" applyFill="1" applyBorder="1" applyAlignment="1">
      <alignment horizontal="centerContinuous" wrapText="1"/>
    </xf>
    <xf numFmtId="0" fontId="0" fillId="18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1" fontId="5" fillId="0" borderId="11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2" fontId="5" fillId="0" borderId="11" xfId="0" applyNumberFormat="1" applyFont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177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18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left" wrapText="1"/>
    </xf>
    <xf numFmtId="0" fontId="0" fillId="20" borderId="10" xfId="0" applyFill="1" applyBorder="1" applyAlignment="1">
      <alignment horizontal="left" wrapText="1"/>
    </xf>
    <xf numFmtId="0" fontId="0" fillId="7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0" fillId="18" borderId="10" xfId="0" applyFont="1" applyFill="1" applyBorder="1" applyAlignment="1">
      <alignment horizontal="right" textRotation="90" wrapText="1"/>
    </xf>
    <xf numFmtId="0" fontId="0" fillId="18" borderId="10" xfId="0" applyFont="1" applyFill="1" applyBorder="1" applyAlignment="1">
      <alignment horizontal="center" textRotation="90" wrapText="1"/>
    </xf>
    <xf numFmtId="1" fontId="10" fillId="7" borderId="10" xfId="0" applyNumberFormat="1" applyFont="1" applyFill="1" applyBorder="1" applyAlignment="1">
      <alignment horizontal="center" textRotation="90" wrapText="1"/>
    </xf>
    <xf numFmtId="2" fontId="0" fillId="17" borderId="10" xfId="0" applyNumberFormat="1" applyFont="1" applyFill="1" applyBorder="1" applyAlignment="1">
      <alignment horizontal="center" textRotation="90" wrapText="1"/>
    </xf>
    <xf numFmtId="2" fontId="4" fillId="21" borderId="10" xfId="0" applyNumberFormat="1" applyFont="1" applyFill="1" applyBorder="1" applyAlignment="1">
      <alignment horizontal="center" textRotation="90"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left"/>
    </xf>
    <xf numFmtId="0" fontId="4" fillId="21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1" fontId="31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1" fontId="31" fillId="7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left" wrapText="1"/>
    </xf>
    <xf numFmtId="2" fontId="5" fillId="0" borderId="11" xfId="0" applyNumberFormat="1" applyFont="1" applyFill="1" applyBorder="1" applyAlignment="1">
      <alignment horizontal="left"/>
    </xf>
    <xf numFmtId="1" fontId="31" fillId="0" borderId="14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Continuous"/>
    </xf>
    <xf numFmtId="2" fontId="7" fillId="0" borderId="16" xfId="0" applyNumberFormat="1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0" fillId="0" borderId="10" xfId="0" applyFont="1" applyBorder="1" applyAlignment="1">
      <alignment horizontal="center" textRotation="90" wrapText="1"/>
    </xf>
    <xf numFmtId="0" fontId="33" fillId="0" borderId="10" xfId="0" applyFont="1" applyBorder="1" applyAlignment="1">
      <alignment horizontal="left" textRotation="90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21" borderId="10" xfId="0" applyFill="1" applyBorder="1" applyAlignment="1">
      <alignment wrapText="1"/>
    </xf>
    <xf numFmtId="0" fontId="0" fillId="11" borderId="10" xfId="0" applyFill="1" applyBorder="1" applyAlignment="1">
      <alignment wrapText="1"/>
    </xf>
    <xf numFmtId="2" fontId="5" fillId="11" borderId="10" xfId="0" applyNumberFormat="1" applyFont="1" applyFill="1" applyBorder="1" applyAlignment="1">
      <alignment horizontal="left"/>
    </xf>
    <xf numFmtId="0" fontId="8" fillId="11" borderId="0" xfId="0" applyFont="1" applyFill="1" applyAlignment="1">
      <alignment wrapText="1"/>
    </xf>
    <xf numFmtId="0" fontId="0" fillId="11" borderId="0" xfId="0" applyFill="1" applyAlignment="1">
      <alignment wrapText="1"/>
    </xf>
    <xf numFmtId="2" fontId="5" fillId="19" borderId="10" xfId="0" applyNumberFormat="1" applyFont="1" applyFill="1" applyBorder="1" applyAlignment="1">
      <alignment horizontal="left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2" fontId="5" fillId="7" borderId="10" xfId="0" applyNumberFormat="1" applyFont="1" applyFill="1" applyBorder="1" applyAlignment="1">
      <alignment horizontal="left"/>
    </xf>
    <xf numFmtId="0" fontId="8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8" fillId="7" borderId="10" xfId="0" applyFont="1" applyFill="1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23" borderId="10" xfId="0" applyFont="1" applyFill="1" applyBorder="1" applyAlignment="1">
      <alignment wrapText="1"/>
    </xf>
    <xf numFmtId="0" fontId="8" fillId="23" borderId="0" xfId="0" applyFont="1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0" fillId="19" borderId="10" xfId="0" applyFont="1" applyFill="1" applyBorder="1" applyAlignment="1">
      <alignment wrapText="1"/>
    </xf>
    <xf numFmtId="0" fontId="35" fillId="19" borderId="10" xfId="0" applyFont="1" applyFill="1" applyBorder="1" applyAlignment="1">
      <alignment wrapText="1"/>
    </xf>
    <xf numFmtId="0" fontId="0" fillId="23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1" fontId="32" fillId="0" borderId="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horizontal="center" wrapText="1"/>
    </xf>
    <xf numFmtId="1" fontId="31" fillId="2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" fontId="5" fillId="22" borderId="10" xfId="0" applyNumberFormat="1" applyFont="1" applyFill="1" applyBorder="1" applyAlignment="1">
      <alignment horizontal="left"/>
    </xf>
    <xf numFmtId="2" fontId="5" fillId="17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0" fontId="7" fillId="22" borderId="10" xfId="0" applyFont="1" applyFill="1" applyBorder="1" applyAlignment="1">
      <alignment horizontal="left"/>
    </xf>
    <xf numFmtId="0" fontId="5" fillId="22" borderId="10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0" fillId="24" borderId="18" xfId="0" applyNumberFormat="1" applyFill="1" applyBorder="1" applyAlignment="1">
      <alignment horizontal="center" textRotation="90" wrapText="1"/>
    </xf>
    <xf numFmtId="0" fontId="9" fillId="24" borderId="18" xfId="0" applyFont="1" applyFill="1" applyBorder="1" applyAlignment="1">
      <alignment horizontal="center" textRotation="90" wrapText="1"/>
    </xf>
    <xf numFmtId="2" fontId="0" fillId="24" borderId="18" xfId="0" applyNumberFormat="1" applyFont="1" applyFill="1" applyBorder="1" applyAlignment="1">
      <alignment horizontal="center" textRotation="90" wrapText="1"/>
    </xf>
    <xf numFmtId="0" fontId="9" fillId="24" borderId="19" xfId="0" applyFont="1" applyFill="1" applyBorder="1" applyAlignment="1">
      <alignment horizontal="center" textRotation="90" wrapText="1"/>
    </xf>
    <xf numFmtId="0" fontId="0" fillId="24" borderId="20" xfId="0" applyFont="1" applyFill="1" applyBorder="1" applyAlignment="1">
      <alignment horizontal="left" wrapText="1"/>
    </xf>
    <xf numFmtId="2" fontId="0" fillId="24" borderId="20" xfId="0" applyNumberFormat="1" applyFill="1" applyBorder="1" applyAlignment="1">
      <alignment horizontal="center" textRotation="90" wrapText="1"/>
    </xf>
    <xf numFmtId="0" fontId="9" fillId="24" borderId="20" xfId="0" applyFont="1" applyFill="1" applyBorder="1" applyAlignment="1">
      <alignment horizontal="center" textRotation="90" wrapText="1"/>
    </xf>
    <xf numFmtId="2" fontId="0" fillId="24" borderId="20" xfId="0" applyNumberFormat="1" applyFont="1" applyFill="1" applyBorder="1" applyAlignment="1">
      <alignment horizontal="center" textRotation="90" wrapText="1"/>
    </xf>
    <xf numFmtId="0" fontId="9" fillId="24" borderId="21" xfId="0" applyFont="1" applyFill="1" applyBorder="1" applyAlignment="1">
      <alignment horizontal="center" textRotation="90" wrapText="1"/>
    </xf>
    <xf numFmtId="0" fontId="0" fillId="24" borderId="22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22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12" fillId="19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19" borderId="10" xfId="0" applyFont="1" applyFill="1" applyBorder="1" applyAlignment="1">
      <alignment horizontal="center" wrapText="1"/>
    </xf>
    <xf numFmtId="0" fontId="0" fillId="19" borderId="0" xfId="0" applyFill="1" applyBorder="1" applyAlignment="1">
      <alignment wrapText="1"/>
    </xf>
    <xf numFmtId="0" fontId="12" fillId="22" borderId="10" xfId="0" applyFont="1" applyFill="1" applyBorder="1" applyAlignment="1">
      <alignment wrapText="1"/>
    </xf>
    <xf numFmtId="0" fontId="8" fillId="22" borderId="0" xfId="0" applyFont="1" applyFill="1" applyAlignment="1">
      <alignment wrapText="1"/>
    </xf>
    <xf numFmtId="0" fontId="0" fillId="22" borderId="0" xfId="0" applyFill="1" applyAlignment="1">
      <alignment wrapText="1"/>
    </xf>
    <xf numFmtId="0" fontId="35" fillId="22" borderId="1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7" borderId="10" xfId="0" applyFont="1" applyFill="1" applyBorder="1" applyAlignment="1">
      <alignment wrapText="1"/>
    </xf>
    <xf numFmtId="0" fontId="36" fillId="7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9" fillId="18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10" xfId="0" applyFont="1" applyFill="1" applyBorder="1" applyAlignment="1">
      <alignment wrapText="1"/>
    </xf>
    <xf numFmtId="2" fontId="5" fillId="16" borderId="10" xfId="0" applyNumberFormat="1" applyFont="1" applyFill="1" applyBorder="1" applyAlignment="1">
      <alignment horizontal="left"/>
    </xf>
    <xf numFmtId="2" fontId="5" fillId="16" borderId="11" xfId="0" applyNumberFormat="1" applyFont="1" applyFill="1" applyBorder="1" applyAlignment="1">
      <alignment horizontal="left"/>
    </xf>
    <xf numFmtId="0" fontId="4" fillId="16" borderId="10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/>
    </xf>
    <xf numFmtId="0" fontId="4" fillId="16" borderId="0" xfId="0" applyFont="1" applyFill="1" applyAlignment="1">
      <alignment/>
    </xf>
    <xf numFmtId="0" fontId="5" fillId="16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0" fillId="24" borderId="14" xfId="0" applyFont="1" applyFill="1" applyBorder="1" applyAlignment="1">
      <alignment horizontal="left" wrapText="1"/>
    </xf>
    <xf numFmtId="0" fontId="0" fillId="24" borderId="24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right"/>
    </xf>
    <xf numFmtId="0" fontId="8" fillId="0" borderId="1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39" fillId="0" borderId="0" xfId="0" applyFont="1" applyBorder="1" applyAlignment="1">
      <alignment horizontal="centerContinuous" wrapText="1"/>
    </xf>
    <xf numFmtId="0" fontId="0" fillId="0" borderId="11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4" fillId="20" borderId="10" xfId="0" applyNumberFormat="1" applyFont="1" applyFill="1" applyBorder="1" applyAlignment="1">
      <alignment/>
    </xf>
    <xf numFmtId="0" fontId="4" fillId="20" borderId="10" xfId="0" applyFont="1" applyFill="1" applyBorder="1" applyAlignment="1">
      <alignment horizontal="right"/>
    </xf>
    <xf numFmtId="2" fontId="4" fillId="20" borderId="10" xfId="0" applyNumberFormat="1" applyFont="1" applyFill="1" applyBorder="1" applyAlignment="1">
      <alignment horizontal="center"/>
    </xf>
    <xf numFmtId="2" fontId="5" fillId="20" borderId="10" xfId="0" applyNumberFormat="1" applyFont="1" applyFill="1" applyBorder="1" applyAlignment="1">
      <alignment horizontal="left"/>
    </xf>
    <xf numFmtId="2" fontId="5" fillId="20" borderId="11" xfId="0" applyNumberFormat="1" applyFont="1" applyFill="1" applyBorder="1" applyAlignment="1">
      <alignment horizontal="left"/>
    </xf>
    <xf numFmtId="0" fontId="10" fillId="20" borderId="10" xfId="0" applyFont="1" applyFill="1" applyBorder="1" applyAlignment="1">
      <alignment horizontal="center"/>
    </xf>
    <xf numFmtId="0" fontId="13" fillId="20" borderId="10" xfId="0" applyFont="1" applyFill="1" applyBorder="1" applyAlignment="1">
      <alignment/>
    </xf>
    <xf numFmtId="0" fontId="5" fillId="20" borderId="10" xfId="0" applyFont="1" applyFill="1" applyBorder="1" applyAlignment="1">
      <alignment horizontal="center"/>
    </xf>
    <xf numFmtId="0" fontId="4" fillId="20" borderId="0" xfId="0" applyFont="1" applyFill="1" applyAlignment="1">
      <alignment/>
    </xf>
    <xf numFmtId="0" fontId="5" fillId="20" borderId="10" xfId="0" applyFont="1" applyFill="1" applyBorder="1" applyAlignment="1">
      <alignment/>
    </xf>
    <xf numFmtId="0" fontId="4" fillId="20" borderId="10" xfId="0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0" fillId="24" borderId="25" xfId="0" applyFont="1" applyFill="1" applyBorder="1" applyAlignment="1">
      <alignment horizontal="right" wrapText="1"/>
    </xf>
    <xf numFmtId="2" fontId="4" fillId="25" borderId="10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right"/>
    </xf>
    <xf numFmtId="2" fontId="10" fillId="20" borderId="10" xfId="0" applyNumberFormat="1" applyFont="1" applyFill="1" applyBorder="1" applyAlignment="1">
      <alignment horizontal="right"/>
    </xf>
    <xf numFmtId="2" fontId="4" fillId="20" borderId="10" xfId="0" applyNumberFormat="1" applyFont="1" applyFill="1" applyBorder="1" applyAlignment="1">
      <alignment horizontal="right"/>
    </xf>
    <xf numFmtId="2" fontId="4" fillId="24" borderId="10" xfId="0" applyNumberFormat="1" applyFont="1" applyFill="1" applyBorder="1" applyAlignment="1">
      <alignment horizontal="right"/>
    </xf>
    <xf numFmtId="2" fontId="4" fillId="22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7" borderId="10" xfId="0" applyFill="1" applyBorder="1" applyAlignment="1">
      <alignment horizontal="left" wrapText="1"/>
    </xf>
    <xf numFmtId="0" fontId="0" fillId="7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0" fillId="18" borderId="10" xfId="0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wrapText="1"/>
    </xf>
    <xf numFmtId="0" fontId="0" fillId="7" borderId="1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8" fillId="22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4" borderId="12" xfId="0" applyFont="1" applyFill="1" applyBorder="1" applyAlignment="1">
      <alignment horizontal="center" textRotation="90" wrapText="1"/>
    </xf>
    <xf numFmtId="0" fontId="3" fillId="24" borderId="11" xfId="0" applyFont="1" applyFill="1" applyBorder="1" applyAlignment="1">
      <alignment horizontal="center" textRotation="90" wrapText="1"/>
    </xf>
    <xf numFmtId="2" fontId="0" fillId="24" borderId="29" xfId="0" applyNumberFormat="1" applyFill="1" applyBorder="1" applyAlignment="1">
      <alignment horizontal="center" textRotation="90" wrapText="1"/>
    </xf>
    <xf numFmtId="2" fontId="0" fillId="24" borderId="30" xfId="0" applyNumberForma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textRotation="90" wrapText="1"/>
    </xf>
    <xf numFmtId="0" fontId="9" fillId="24" borderId="29" xfId="0" applyFont="1" applyFill="1" applyBorder="1" applyAlignment="1">
      <alignment horizontal="center" textRotation="90" wrapText="1"/>
    </xf>
    <xf numFmtId="0" fontId="9" fillId="24" borderId="30" xfId="0" applyFont="1" applyFill="1" applyBorder="1" applyAlignment="1">
      <alignment horizontal="center" textRotation="90" wrapText="1"/>
    </xf>
    <xf numFmtId="0" fontId="9" fillId="24" borderId="29" xfId="0" applyFont="1" applyFill="1" applyBorder="1" applyAlignment="1">
      <alignment horizontal="center" textRotation="90" wrapText="1"/>
    </xf>
    <xf numFmtId="0" fontId="9" fillId="24" borderId="30" xfId="0" applyFont="1" applyFill="1" applyBorder="1" applyAlignment="1">
      <alignment horizontal="center" textRotation="90" wrapText="1"/>
    </xf>
    <xf numFmtId="0" fontId="0" fillId="20" borderId="12" xfId="0" applyFont="1" applyFill="1" applyBorder="1" applyAlignment="1">
      <alignment horizontal="center" textRotation="90" wrapText="1"/>
    </xf>
    <xf numFmtId="0" fontId="0" fillId="20" borderId="11" xfId="0" applyFont="1" applyFill="1" applyBorder="1" applyAlignment="1">
      <alignment horizontal="center" textRotation="90" wrapText="1"/>
    </xf>
    <xf numFmtId="1" fontId="32" fillId="0" borderId="28" xfId="0" applyNumberFormat="1" applyFont="1" applyBorder="1" applyAlignment="1">
      <alignment horizontal="center"/>
    </xf>
    <xf numFmtId="1" fontId="32" fillId="0" borderId="15" xfId="0" applyNumberFormat="1" applyFont="1" applyBorder="1" applyAlignment="1">
      <alignment horizontal="center"/>
    </xf>
    <xf numFmtId="1" fontId="32" fillId="0" borderId="13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textRotation="90" wrapText="1"/>
    </xf>
    <xf numFmtId="0" fontId="3" fillId="24" borderId="30" xfId="0" applyFont="1" applyFill="1" applyBorder="1" applyAlignment="1">
      <alignment horizontal="center" textRotation="90" wrapText="1"/>
    </xf>
    <xf numFmtId="0" fontId="7" fillId="0" borderId="3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3" fillId="24" borderId="33" xfId="0" applyFont="1" applyFill="1" applyBorder="1" applyAlignment="1">
      <alignment horizontal="center" textRotation="90"/>
    </xf>
    <xf numFmtId="0" fontId="3" fillId="24" borderId="34" xfId="0" applyFont="1" applyFill="1" applyBorder="1" applyAlignment="1">
      <alignment horizontal="center" textRotation="90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24" borderId="28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3" fillId="24" borderId="29" xfId="0" applyFont="1" applyFill="1" applyBorder="1" applyAlignment="1">
      <alignment horizontal="center" textRotation="90"/>
    </xf>
    <xf numFmtId="0" fontId="3" fillId="24" borderId="30" xfId="0" applyFont="1" applyFill="1" applyBorder="1" applyAlignment="1">
      <alignment horizontal="center" textRotation="90"/>
    </xf>
    <xf numFmtId="0" fontId="9" fillId="7" borderId="10" xfId="0" applyFont="1" applyFill="1" applyBorder="1" applyAlignment="1">
      <alignment horizontal="center" textRotation="90" wrapText="1"/>
    </xf>
    <xf numFmtId="0" fontId="7" fillId="24" borderId="10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textRotation="90" wrapText="1"/>
    </xf>
    <xf numFmtId="0" fontId="7" fillId="24" borderId="14" xfId="0" applyFont="1" applyFill="1" applyBorder="1" applyAlignment="1">
      <alignment horizontal="center" textRotation="90" wrapText="1"/>
    </xf>
    <xf numFmtId="0" fontId="7" fillId="24" borderId="11" xfId="0" applyFont="1" applyFill="1" applyBorder="1" applyAlignment="1">
      <alignment horizontal="center" textRotation="90" wrapText="1"/>
    </xf>
    <xf numFmtId="0" fontId="0" fillId="24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1" fillId="0" borderId="27" xfId="0" applyFont="1" applyFill="1" applyBorder="1" applyAlignment="1">
      <alignment horizontal="center" wrapText="1"/>
    </xf>
    <xf numFmtId="0" fontId="41" fillId="0" borderId="39" xfId="0" applyFont="1" applyFill="1" applyBorder="1" applyAlignment="1">
      <alignment horizontal="center" wrapText="1"/>
    </xf>
    <xf numFmtId="0" fontId="41" fillId="0" borderId="26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zoomScale="65" zoomScaleNormal="65" zoomScalePageLayoutView="0" workbookViewId="0" topLeftCell="A1">
      <pane xSplit="4" ySplit="3" topLeftCell="E1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3" sqref="A23:IV23"/>
    </sheetView>
  </sheetViews>
  <sheetFormatPr defaultColWidth="9.140625" defaultRowHeight="12.75"/>
  <cols>
    <col min="1" max="1" width="4.57421875" style="1" customWidth="1"/>
    <col min="2" max="2" width="18.00390625" style="0" customWidth="1"/>
    <col min="3" max="3" width="4.421875" style="0" customWidth="1"/>
    <col min="4" max="4" width="16.140625" style="0" customWidth="1"/>
    <col min="5" max="6" width="6.7109375" style="1" hidden="1" customWidth="1"/>
    <col min="7" max="7" width="6.8515625" style="1" hidden="1" customWidth="1"/>
    <col min="8" max="16" width="0" style="0" hidden="1" customWidth="1"/>
    <col min="17" max="17" width="1.1484375" style="0" hidden="1" customWidth="1"/>
    <col min="18" max="18" width="7.57421875" style="0" hidden="1" customWidth="1"/>
    <col min="19" max="19" width="7.140625" style="0" hidden="1" customWidth="1"/>
    <col min="20" max="20" width="7.421875" style="15" hidden="1" customWidth="1"/>
    <col min="21" max="25" width="9.28125" style="10" hidden="1" customWidth="1"/>
    <col min="26" max="26" width="7.28125" style="75" hidden="1" customWidth="1"/>
    <col min="27" max="27" width="6.7109375" style="75" customWidth="1"/>
    <col min="28" max="28" width="5.57421875" style="0" customWidth="1"/>
    <col min="29" max="29" width="5.7109375" style="0" customWidth="1"/>
    <col min="30" max="30" width="6.00390625" style="0" customWidth="1"/>
    <col min="31" max="32" width="5.00390625" style="0" customWidth="1"/>
    <col min="33" max="36" width="6.00390625" style="0" customWidth="1"/>
    <col min="37" max="37" width="7.140625" style="9" hidden="1" customWidth="1"/>
    <col min="38" max="38" width="6.421875" style="9" hidden="1" customWidth="1"/>
    <col min="39" max="39" width="6.57421875" style="9" hidden="1" customWidth="1"/>
    <col min="40" max="40" width="8.8515625" style="9" hidden="1" customWidth="1"/>
    <col min="41" max="43" width="7.00390625" style="9" hidden="1" customWidth="1"/>
    <col min="44" max="44" width="8.140625" style="9" hidden="1" customWidth="1"/>
    <col min="45" max="46" width="8.7109375" style="9" hidden="1" customWidth="1"/>
    <col min="47" max="47" width="8.421875" style="17" hidden="1" customWidth="1"/>
    <col min="48" max="48" width="4.140625" style="0" hidden="1" customWidth="1"/>
    <col min="49" max="49" width="4.421875" style="0" hidden="1" customWidth="1"/>
    <col min="50" max="50" width="5.7109375" style="0" hidden="1" customWidth="1"/>
    <col min="51" max="51" width="6.421875" style="15" hidden="1" customWidth="1"/>
    <col min="52" max="52" width="6.28125" style="0" hidden="1" customWidth="1"/>
    <col min="53" max="53" width="6.7109375" style="0" hidden="1" customWidth="1"/>
    <col min="54" max="54" width="7.00390625" style="0" hidden="1" customWidth="1"/>
    <col min="55" max="55" width="4.57421875" style="126" hidden="1" customWidth="1"/>
    <col min="56" max="56" width="5.421875" style="0" hidden="1" customWidth="1"/>
    <col min="57" max="57" width="6.00390625" style="0" customWidth="1"/>
    <col min="58" max="58" width="4.57421875" style="0" customWidth="1"/>
    <col min="59" max="59" width="4.7109375" style="0" customWidth="1"/>
    <col min="60" max="60" width="7.140625" style="197" customWidth="1"/>
    <col min="61" max="61" width="6.421875" style="0" customWidth="1"/>
    <col min="62" max="62" width="6.00390625" style="0" customWidth="1"/>
    <col min="64" max="64" width="4.7109375" style="197" customWidth="1"/>
    <col min="65" max="65" width="9.57421875" style="0" customWidth="1"/>
  </cols>
  <sheetData>
    <row r="1" spans="1:64" ht="47.25" customHeight="1" thickBot="1">
      <c r="A1" s="193" t="s">
        <v>250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73"/>
      <c r="AA1" s="275" t="s">
        <v>190</v>
      </c>
      <c r="AB1" s="276"/>
      <c r="AC1" s="277"/>
      <c r="AD1" s="282" t="s">
        <v>249</v>
      </c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7" t="s">
        <v>248</v>
      </c>
      <c r="BF1" s="287"/>
      <c r="BG1" s="287"/>
      <c r="BH1" s="287" t="s">
        <v>246</v>
      </c>
      <c r="BI1" s="287"/>
      <c r="BJ1" s="287"/>
      <c r="BK1" s="288" t="s">
        <v>252</v>
      </c>
      <c r="BL1" s="288" t="s">
        <v>253</v>
      </c>
    </row>
    <row r="2" spans="1:64" ht="22.5" customHeight="1">
      <c r="A2" s="268" t="s">
        <v>0</v>
      </c>
      <c r="B2" s="268" t="s">
        <v>1</v>
      </c>
      <c r="C2" s="268" t="s">
        <v>2</v>
      </c>
      <c r="D2" s="268" t="s">
        <v>3</v>
      </c>
      <c r="E2" s="34" t="s">
        <v>4</v>
      </c>
      <c r="F2" s="34" t="s">
        <v>5</v>
      </c>
      <c r="G2" s="34" t="s">
        <v>5</v>
      </c>
      <c r="H2" s="20" t="s">
        <v>6</v>
      </c>
      <c r="I2" s="20" t="s">
        <v>6</v>
      </c>
      <c r="J2" s="20" t="s">
        <v>6</v>
      </c>
      <c r="K2" s="21" t="s">
        <v>7</v>
      </c>
      <c r="L2" s="19" t="s">
        <v>8</v>
      </c>
      <c r="M2" s="62" t="s">
        <v>9</v>
      </c>
      <c r="N2" s="63" t="s">
        <v>10</v>
      </c>
      <c r="O2" s="63" t="s">
        <v>11</v>
      </c>
      <c r="P2" s="63" t="s">
        <v>12</v>
      </c>
      <c r="Q2" s="63" t="s">
        <v>13</v>
      </c>
      <c r="R2" s="259" t="s">
        <v>14</v>
      </c>
      <c r="S2" s="64" t="s">
        <v>15</v>
      </c>
      <c r="T2" s="64" t="s">
        <v>16</v>
      </c>
      <c r="U2" s="65" t="s">
        <v>17</v>
      </c>
      <c r="V2" s="65" t="s">
        <v>18</v>
      </c>
      <c r="W2" s="65" t="s">
        <v>19</v>
      </c>
      <c r="X2" s="66" t="s">
        <v>20</v>
      </c>
      <c r="Y2" s="64" t="s">
        <v>21</v>
      </c>
      <c r="Z2" s="263" t="s">
        <v>141</v>
      </c>
      <c r="AA2" s="286" t="s">
        <v>185</v>
      </c>
      <c r="AB2" s="263" t="s">
        <v>22</v>
      </c>
      <c r="AC2" s="263" t="s">
        <v>23</v>
      </c>
      <c r="AD2" s="147" t="s">
        <v>193</v>
      </c>
      <c r="AE2" s="147" t="s">
        <v>193</v>
      </c>
      <c r="AF2" s="147" t="s">
        <v>193</v>
      </c>
      <c r="AG2" s="273" t="s">
        <v>191</v>
      </c>
      <c r="AH2" s="273" t="s">
        <v>192</v>
      </c>
      <c r="AI2" s="273" t="s">
        <v>186</v>
      </c>
      <c r="AJ2" s="273" t="s">
        <v>187</v>
      </c>
      <c r="AK2" s="261" t="s">
        <v>24</v>
      </c>
      <c r="AL2" s="261" t="s">
        <v>25</v>
      </c>
      <c r="AM2" s="261" t="s">
        <v>26</v>
      </c>
      <c r="AN2" s="273" t="s">
        <v>27</v>
      </c>
      <c r="AO2" s="138" t="s">
        <v>24</v>
      </c>
      <c r="AP2" s="138" t="s">
        <v>25</v>
      </c>
      <c r="AQ2" s="138" t="s">
        <v>26</v>
      </c>
      <c r="AR2" s="138" t="s">
        <v>28</v>
      </c>
      <c r="AS2" s="138" t="s">
        <v>29</v>
      </c>
      <c r="AT2" s="138" t="s">
        <v>30</v>
      </c>
      <c r="AU2" s="264" t="s">
        <v>31</v>
      </c>
      <c r="AV2" s="139" t="s">
        <v>32</v>
      </c>
      <c r="AW2" s="140" t="s">
        <v>33</v>
      </c>
      <c r="AX2" s="266" t="s">
        <v>32</v>
      </c>
      <c r="AY2" s="141"/>
      <c r="AZ2" s="261" t="s">
        <v>24</v>
      </c>
      <c r="BA2" s="261" t="s">
        <v>25</v>
      </c>
      <c r="BB2" s="261" t="s">
        <v>26</v>
      </c>
      <c r="BC2" s="284" t="s">
        <v>188</v>
      </c>
      <c r="BD2" s="278" t="s">
        <v>189</v>
      </c>
      <c r="BE2" s="184" t="s">
        <v>193</v>
      </c>
      <c r="BF2" s="184" t="s">
        <v>193</v>
      </c>
      <c r="BG2" s="184" t="s">
        <v>193</v>
      </c>
      <c r="BH2" s="291" t="s">
        <v>247</v>
      </c>
      <c r="BI2" s="291"/>
      <c r="BJ2" s="291"/>
      <c r="BK2" s="289"/>
      <c r="BL2" s="289"/>
    </row>
    <row r="3" spans="1:64" s="2" customFormat="1" ht="85.5" customHeight="1" thickBot="1">
      <c r="A3" s="269"/>
      <c r="B3" s="269"/>
      <c r="C3" s="269"/>
      <c r="D3" s="269"/>
      <c r="E3" s="34" t="s">
        <v>34</v>
      </c>
      <c r="F3" s="34" t="s">
        <v>35</v>
      </c>
      <c r="G3" s="34" t="s">
        <v>36</v>
      </c>
      <c r="H3" s="20" t="s">
        <v>37</v>
      </c>
      <c r="I3" s="20" t="s">
        <v>35</v>
      </c>
      <c r="J3" s="20" t="s">
        <v>38</v>
      </c>
      <c r="K3" s="19" t="s">
        <v>39</v>
      </c>
      <c r="L3" s="21"/>
      <c r="M3" s="62"/>
      <c r="N3" s="63"/>
      <c r="O3" s="63"/>
      <c r="P3" s="63"/>
      <c r="Q3" s="63"/>
      <c r="R3" s="260"/>
      <c r="S3" s="64"/>
      <c r="T3" s="64"/>
      <c r="U3" s="65"/>
      <c r="V3" s="65"/>
      <c r="W3" s="65"/>
      <c r="X3" s="66"/>
      <c r="Y3" s="64"/>
      <c r="Z3" s="263"/>
      <c r="AA3" s="286"/>
      <c r="AB3" s="263"/>
      <c r="AC3" s="263"/>
      <c r="AD3" s="148" t="s">
        <v>34</v>
      </c>
      <c r="AE3" s="142" t="s">
        <v>194</v>
      </c>
      <c r="AF3" s="142" t="s">
        <v>195</v>
      </c>
      <c r="AG3" s="274"/>
      <c r="AH3" s="274"/>
      <c r="AI3" s="274"/>
      <c r="AJ3" s="274"/>
      <c r="AK3" s="262"/>
      <c r="AL3" s="262"/>
      <c r="AM3" s="262"/>
      <c r="AN3" s="274"/>
      <c r="AO3" s="143"/>
      <c r="AP3" s="143"/>
      <c r="AQ3" s="143"/>
      <c r="AR3" s="143"/>
      <c r="AS3" s="143"/>
      <c r="AT3" s="143"/>
      <c r="AU3" s="265"/>
      <c r="AV3" s="144"/>
      <c r="AW3" s="145"/>
      <c r="AX3" s="267"/>
      <c r="AY3" s="146"/>
      <c r="AZ3" s="262"/>
      <c r="BA3" s="262"/>
      <c r="BB3" s="262"/>
      <c r="BC3" s="285"/>
      <c r="BD3" s="279"/>
      <c r="BE3" s="148" t="s">
        <v>34</v>
      </c>
      <c r="BF3" s="142" t="s">
        <v>194</v>
      </c>
      <c r="BG3" s="142" t="s">
        <v>195</v>
      </c>
      <c r="BH3" s="213" t="s">
        <v>34</v>
      </c>
      <c r="BI3" s="183" t="s">
        <v>194</v>
      </c>
      <c r="BJ3" s="183" t="s">
        <v>195</v>
      </c>
      <c r="BK3" s="290"/>
      <c r="BL3" s="290"/>
    </row>
    <row r="4" spans="1:64" s="3" customFormat="1" ht="24.75" customHeight="1">
      <c r="A4" s="5">
        <v>1</v>
      </c>
      <c r="B4" s="194" t="s">
        <v>40</v>
      </c>
      <c r="C4" s="115" t="s">
        <v>41</v>
      </c>
      <c r="D4" s="190" t="s">
        <v>42</v>
      </c>
      <c r="E4" s="23">
        <v>1</v>
      </c>
      <c r="F4" s="23"/>
      <c r="G4" s="23"/>
      <c r="H4" s="24"/>
      <c r="I4" s="23"/>
      <c r="J4" s="23"/>
      <c r="K4" s="24"/>
      <c r="L4" s="23"/>
      <c r="M4" s="25"/>
      <c r="N4" s="25"/>
      <c r="O4" s="25"/>
      <c r="P4" s="25"/>
      <c r="Q4" s="25"/>
      <c r="R4" s="71">
        <f aca="true" t="shared" si="0" ref="R4:R64">SUM(E4:Q4)</f>
        <v>1</v>
      </c>
      <c r="S4" s="36">
        <v>0</v>
      </c>
      <c r="T4" s="36"/>
      <c r="U4" s="78"/>
      <c r="V4" s="78"/>
      <c r="W4" s="78"/>
      <c r="X4" s="119">
        <f>SUM(U4:W4)</f>
        <v>0</v>
      </c>
      <c r="Y4" s="119"/>
      <c r="Z4" s="74">
        <v>0</v>
      </c>
      <c r="AA4" s="112">
        <v>0</v>
      </c>
      <c r="AB4" s="120"/>
      <c r="AC4" s="120"/>
      <c r="AD4" s="23">
        <v>1</v>
      </c>
      <c r="AE4" s="23"/>
      <c r="AF4" s="23"/>
      <c r="AG4" s="150">
        <f>AD4+AE4+AF4</f>
        <v>1</v>
      </c>
      <c r="AH4" s="123">
        <v>0</v>
      </c>
      <c r="AI4" s="123"/>
      <c r="AJ4" s="123"/>
      <c r="AK4" s="78">
        <v>0.5</v>
      </c>
      <c r="AL4" s="78"/>
      <c r="AM4" s="78"/>
      <c r="AN4" s="26">
        <f>SUM(AA4:AM4)</f>
        <v>2.5</v>
      </c>
      <c r="AO4" s="26"/>
      <c r="AP4" s="26"/>
      <c r="AQ4" s="26"/>
      <c r="AR4" s="26"/>
      <c r="AS4" s="26"/>
      <c r="AT4" s="26"/>
      <c r="AU4" s="134"/>
      <c r="AV4" s="135"/>
      <c r="AW4" s="136"/>
      <c r="AX4" s="135"/>
      <c r="AY4" s="69"/>
      <c r="AZ4" s="26">
        <v>1.5</v>
      </c>
      <c r="BA4" s="26"/>
      <c r="BB4" s="26"/>
      <c r="BC4" s="136"/>
      <c r="BD4" s="137"/>
      <c r="BE4" s="220">
        <v>2</v>
      </c>
      <c r="BF4" s="220"/>
      <c r="BG4" s="220"/>
      <c r="BH4" s="219">
        <v>0.7</v>
      </c>
      <c r="BI4" s="185"/>
      <c r="BJ4" s="185"/>
      <c r="BK4" s="185">
        <f>BJ4+BI4+BH4+AJ4+AI4+AH4</f>
        <v>0.7</v>
      </c>
      <c r="BL4" s="195">
        <v>0</v>
      </c>
    </row>
    <row r="5" spans="1:64" s="3" customFormat="1" ht="24.75" customHeight="1">
      <c r="A5" s="4">
        <v>2</v>
      </c>
      <c r="B5" s="90" t="s">
        <v>40</v>
      </c>
      <c r="C5" s="99" t="s">
        <v>41</v>
      </c>
      <c r="D5" s="191" t="s">
        <v>43</v>
      </c>
      <c r="E5" s="23">
        <v>1</v>
      </c>
      <c r="F5" s="23"/>
      <c r="G5" s="23"/>
      <c r="H5" s="24"/>
      <c r="I5" s="23"/>
      <c r="J5" s="23"/>
      <c r="K5" s="24"/>
      <c r="L5" s="23"/>
      <c r="M5" s="25"/>
      <c r="N5" s="25"/>
      <c r="O5" s="25"/>
      <c r="P5" s="25"/>
      <c r="Q5" s="25"/>
      <c r="R5" s="71">
        <f t="shared" si="0"/>
        <v>1</v>
      </c>
      <c r="S5" s="36">
        <v>3</v>
      </c>
      <c r="T5" s="36"/>
      <c r="U5" s="27"/>
      <c r="V5" s="27"/>
      <c r="W5" s="27"/>
      <c r="X5" s="30"/>
      <c r="Y5" s="30"/>
      <c r="Z5" s="74">
        <v>1</v>
      </c>
      <c r="AA5" s="113">
        <v>1</v>
      </c>
      <c r="AB5" s="120"/>
      <c r="AC5" s="120"/>
      <c r="AD5" s="23">
        <v>1</v>
      </c>
      <c r="AE5" s="23"/>
      <c r="AF5" s="23"/>
      <c r="AG5" s="150">
        <f aca="true" t="shared" si="1" ref="AG5:AG65">AD5+AE5+AF5</f>
        <v>1</v>
      </c>
      <c r="AH5" s="123">
        <v>0</v>
      </c>
      <c r="AI5" s="123"/>
      <c r="AJ5" s="123"/>
      <c r="AK5" s="100">
        <v>0</v>
      </c>
      <c r="AL5" s="27"/>
      <c r="AM5" s="27"/>
      <c r="AN5" s="26">
        <f aca="true" t="shared" si="2" ref="AN5:AN65">SUM(AA5:AM5)</f>
        <v>3</v>
      </c>
      <c r="AO5" s="28"/>
      <c r="AP5" s="28"/>
      <c r="AQ5" s="28"/>
      <c r="AR5" s="28"/>
      <c r="AS5" s="28"/>
      <c r="AT5" s="28"/>
      <c r="AU5" s="32"/>
      <c r="AV5" s="48"/>
      <c r="AW5" s="49"/>
      <c r="AX5" s="48"/>
      <c r="AY5" s="72"/>
      <c r="AZ5" s="26">
        <v>0</v>
      </c>
      <c r="BA5" s="26"/>
      <c r="BB5" s="26"/>
      <c r="BC5" s="129">
        <v>1</v>
      </c>
      <c r="BD5" s="51"/>
      <c r="BE5" s="221">
        <v>1</v>
      </c>
      <c r="BF5" s="221"/>
      <c r="BG5" s="221"/>
      <c r="BH5" s="219">
        <v>0.3</v>
      </c>
      <c r="BI5" s="185"/>
      <c r="BJ5" s="185"/>
      <c r="BK5" s="185">
        <f aca="true" t="shared" si="3" ref="BK5:BK64">BJ5+BI5+BH5+AJ5+AI5+AH5</f>
        <v>0.3</v>
      </c>
      <c r="BL5" s="195">
        <v>0</v>
      </c>
    </row>
    <row r="6" spans="1:64" s="3" customFormat="1" ht="24.75" customHeight="1">
      <c r="A6" s="5">
        <v>3</v>
      </c>
      <c r="B6" s="91" t="s">
        <v>44</v>
      </c>
      <c r="C6" s="98" t="s">
        <v>41</v>
      </c>
      <c r="D6" s="192" t="s">
        <v>42</v>
      </c>
      <c r="E6" s="23">
        <v>6</v>
      </c>
      <c r="F6" s="23">
        <v>1</v>
      </c>
      <c r="G6" s="23"/>
      <c r="H6" s="24"/>
      <c r="I6" s="23"/>
      <c r="J6" s="23"/>
      <c r="K6" s="24"/>
      <c r="L6" s="23"/>
      <c r="M6" s="25"/>
      <c r="N6" s="25"/>
      <c r="O6" s="25"/>
      <c r="P6" s="25"/>
      <c r="Q6" s="25"/>
      <c r="R6" s="71">
        <f t="shared" si="0"/>
        <v>7</v>
      </c>
      <c r="S6" s="36">
        <v>4.5</v>
      </c>
      <c r="T6" s="36">
        <v>1</v>
      </c>
      <c r="U6" s="27"/>
      <c r="V6" s="27"/>
      <c r="W6" s="27"/>
      <c r="X6" s="30"/>
      <c r="Y6" s="30"/>
      <c r="Z6" s="74">
        <v>3</v>
      </c>
      <c r="AA6" s="113">
        <v>3</v>
      </c>
      <c r="AB6" s="120"/>
      <c r="AC6" s="120"/>
      <c r="AD6" s="23">
        <v>4</v>
      </c>
      <c r="AE6" s="23">
        <v>1</v>
      </c>
      <c r="AF6" s="23"/>
      <c r="AG6" s="150">
        <f t="shared" si="1"/>
        <v>5</v>
      </c>
      <c r="AH6" s="123">
        <v>2</v>
      </c>
      <c r="AI6" s="123"/>
      <c r="AJ6" s="123"/>
      <c r="AK6" s="27">
        <v>1</v>
      </c>
      <c r="AL6" s="27">
        <v>0.5</v>
      </c>
      <c r="AM6" s="27"/>
      <c r="AN6" s="26">
        <f t="shared" si="2"/>
        <v>16.5</v>
      </c>
      <c r="AO6" s="31"/>
      <c r="AP6" s="27"/>
      <c r="AQ6" s="27"/>
      <c r="AR6" s="27"/>
      <c r="AS6" s="28"/>
      <c r="AT6" s="28"/>
      <c r="AU6" s="50">
        <v>1</v>
      </c>
      <c r="AV6" s="48"/>
      <c r="AW6" s="49">
        <v>1</v>
      </c>
      <c r="AX6" s="48"/>
      <c r="AY6" s="69"/>
      <c r="AZ6" s="26"/>
      <c r="BA6" s="26"/>
      <c r="BB6" s="26"/>
      <c r="BC6" s="129">
        <v>1</v>
      </c>
      <c r="BD6" s="51"/>
      <c r="BE6" s="186">
        <v>5</v>
      </c>
      <c r="BF6" s="186"/>
      <c r="BG6" s="186"/>
      <c r="BH6" s="212">
        <v>1</v>
      </c>
      <c r="BI6" s="185"/>
      <c r="BJ6" s="185"/>
      <c r="BK6" s="185">
        <f t="shared" si="3"/>
        <v>3</v>
      </c>
      <c r="BL6" s="195">
        <v>4</v>
      </c>
    </row>
    <row r="7" spans="1:64" s="3" customFormat="1" ht="24.75" customHeight="1">
      <c r="A7" s="4">
        <v>4</v>
      </c>
      <c r="B7" s="90" t="s">
        <v>44</v>
      </c>
      <c r="C7" s="99" t="s">
        <v>41</v>
      </c>
      <c r="D7" s="191" t="s">
        <v>43</v>
      </c>
      <c r="E7" s="23">
        <v>2</v>
      </c>
      <c r="F7" s="23">
        <v>1</v>
      </c>
      <c r="G7" s="23"/>
      <c r="H7" s="24"/>
      <c r="I7" s="23"/>
      <c r="J7" s="23"/>
      <c r="K7" s="24"/>
      <c r="L7" s="23"/>
      <c r="M7" s="25"/>
      <c r="N7" s="25"/>
      <c r="O7" s="25"/>
      <c r="P7" s="25"/>
      <c r="Q7" s="25"/>
      <c r="R7" s="71">
        <f t="shared" si="0"/>
        <v>3</v>
      </c>
      <c r="S7" s="36">
        <v>4.5</v>
      </c>
      <c r="T7" s="36"/>
      <c r="U7" s="27"/>
      <c r="V7" s="27"/>
      <c r="W7" s="27"/>
      <c r="X7" s="30"/>
      <c r="Y7" s="30"/>
      <c r="Z7" s="118">
        <v>3</v>
      </c>
      <c r="AA7" s="113">
        <v>1</v>
      </c>
      <c r="AB7" s="120"/>
      <c r="AC7" s="120"/>
      <c r="AD7" s="23">
        <v>2</v>
      </c>
      <c r="AE7" s="23"/>
      <c r="AF7" s="23"/>
      <c r="AG7" s="150">
        <f t="shared" si="1"/>
        <v>2</v>
      </c>
      <c r="AH7" s="123">
        <v>1</v>
      </c>
      <c r="AI7" s="123"/>
      <c r="AJ7" s="123"/>
      <c r="AK7" s="27">
        <v>0</v>
      </c>
      <c r="AL7" s="27">
        <v>1</v>
      </c>
      <c r="AM7" s="27"/>
      <c r="AN7" s="26">
        <f t="shared" si="2"/>
        <v>7</v>
      </c>
      <c r="AO7" s="27"/>
      <c r="AP7" s="27"/>
      <c r="AQ7" s="27"/>
      <c r="AR7" s="27"/>
      <c r="AS7" s="28"/>
      <c r="AT7" s="28"/>
      <c r="AU7" s="50">
        <v>2</v>
      </c>
      <c r="AV7" s="48"/>
      <c r="AW7" s="49">
        <v>2</v>
      </c>
      <c r="AX7" s="48"/>
      <c r="AY7" s="69"/>
      <c r="AZ7" s="26"/>
      <c r="BA7" s="26"/>
      <c r="BB7" s="26"/>
      <c r="BC7" s="49"/>
      <c r="BD7" s="51"/>
      <c r="BE7" s="186">
        <v>3</v>
      </c>
      <c r="BF7" s="186"/>
      <c r="BG7" s="186"/>
      <c r="BH7" s="212">
        <v>1</v>
      </c>
      <c r="BI7" s="185"/>
      <c r="BJ7" s="185"/>
      <c r="BK7" s="185">
        <f t="shared" si="3"/>
        <v>2</v>
      </c>
      <c r="BL7" s="195">
        <v>2</v>
      </c>
    </row>
    <row r="8" spans="1:64" s="3" customFormat="1" ht="24.75" customHeight="1">
      <c r="A8" s="5">
        <v>5</v>
      </c>
      <c r="B8" s="90" t="s">
        <v>44</v>
      </c>
      <c r="C8" s="99" t="s">
        <v>41</v>
      </c>
      <c r="D8" s="191" t="s">
        <v>140</v>
      </c>
      <c r="E8" s="23">
        <v>0</v>
      </c>
      <c r="F8" s="23"/>
      <c r="G8" s="23"/>
      <c r="H8" s="24"/>
      <c r="I8" s="23"/>
      <c r="J8" s="23"/>
      <c r="K8" s="24"/>
      <c r="L8" s="23"/>
      <c r="M8" s="25"/>
      <c r="N8" s="25"/>
      <c r="O8" s="25"/>
      <c r="P8" s="25"/>
      <c r="Q8" s="25"/>
      <c r="R8" s="71">
        <f t="shared" si="0"/>
        <v>0</v>
      </c>
      <c r="S8" s="36"/>
      <c r="T8" s="36"/>
      <c r="U8" s="27"/>
      <c r="V8" s="27"/>
      <c r="W8" s="27"/>
      <c r="X8" s="30"/>
      <c r="Y8" s="30"/>
      <c r="Z8" s="74">
        <v>0</v>
      </c>
      <c r="AA8" s="113">
        <v>0</v>
      </c>
      <c r="AB8" s="120"/>
      <c r="AC8" s="120"/>
      <c r="AD8" s="23">
        <v>0</v>
      </c>
      <c r="AE8" s="23"/>
      <c r="AF8" s="23"/>
      <c r="AG8" s="150">
        <f t="shared" si="1"/>
        <v>0</v>
      </c>
      <c r="AH8" s="123">
        <v>0</v>
      </c>
      <c r="AI8" s="123"/>
      <c r="AJ8" s="123"/>
      <c r="AK8" s="27">
        <v>0</v>
      </c>
      <c r="AL8" s="27"/>
      <c r="AM8" s="27"/>
      <c r="AN8" s="26">
        <f t="shared" si="2"/>
        <v>0</v>
      </c>
      <c r="AO8" s="27"/>
      <c r="AP8" s="27"/>
      <c r="AQ8" s="27"/>
      <c r="AR8" s="27"/>
      <c r="AS8" s="28"/>
      <c r="AT8" s="28"/>
      <c r="AU8" s="50"/>
      <c r="AV8" s="48"/>
      <c r="AW8" s="49"/>
      <c r="AX8" s="48"/>
      <c r="AY8" s="69"/>
      <c r="AZ8" s="26"/>
      <c r="BA8" s="26"/>
      <c r="BB8" s="26"/>
      <c r="BC8" s="49"/>
      <c r="BD8" s="51"/>
      <c r="BE8" s="186">
        <v>0</v>
      </c>
      <c r="BF8" s="186"/>
      <c r="BG8" s="186"/>
      <c r="BH8" s="212">
        <v>0</v>
      </c>
      <c r="BI8" s="185"/>
      <c r="BJ8" s="185"/>
      <c r="BK8" s="185">
        <f t="shared" si="3"/>
        <v>0</v>
      </c>
      <c r="BL8" s="195">
        <v>0</v>
      </c>
    </row>
    <row r="9" spans="1:64" s="3" customFormat="1" ht="24.75" customHeight="1">
      <c r="A9" s="4">
        <v>6</v>
      </c>
      <c r="B9" s="91" t="s">
        <v>47</v>
      </c>
      <c r="C9" s="98" t="s">
        <v>41</v>
      </c>
      <c r="D9" s="191" t="s">
        <v>42</v>
      </c>
      <c r="E9" s="23">
        <v>5</v>
      </c>
      <c r="F9" s="23"/>
      <c r="G9" s="23"/>
      <c r="H9" s="24"/>
      <c r="I9" s="23"/>
      <c r="J9" s="23"/>
      <c r="K9" s="24"/>
      <c r="L9" s="23"/>
      <c r="M9" s="25"/>
      <c r="N9" s="25"/>
      <c r="O9" s="25"/>
      <c r="P9" s="25"/>
      <c r="Q9" s="25"/>
      <c r="R9" s="71">
        <f t="shared" si="0"/>
        <v>5</v>
      </c>
      <c r="S9" s="36">
        <v>0</v>
      </c>
      <c r="T9" s="36"/>
      <c r="U9" s="27"/>
      <c r="V9" s="27"/>
      <c r="W9" s="27"/>
      <c r="X9" s="30"/>
      <c r="Y9" s="30"/>
      <c r="Z9" s="74">
        <v>2</v>
      </c>
      <c r="AA9" s="113">
        <v>3</v>
      </c>
      <c r="AB9" s="120"/>
      <c r="AC9" s="120"/>
      <c r="AD9" s="23">
        <v>8</v>
      </c>
      <c r="AE9" s="23"/>
      <c r="AF9" s="23"/>
      <c r="AG9" s="150">
        <f t="shared" si="1"/>
        <v>8</v>
      </c>
      <c r="AH9" s="123">
        <v>4</v>
      </c>
      <c r="AI9" s="123"/>
      <c r="AJ9" s="123"/>
      <c r="AK9" s="27">
        <v>0</v>
      </c>
      <c r="AL9" s="27"/>
      <c r="AM9" s="27"/>
      <c r="AN9" s="26">
        <f t="shared" si="2"/>
        <v>23</v>
      </c>
      <c r="AO9" s="27"/>
      <c r="AP9" s="27"/>
      <c r="AQ9" s="27"/>
      <c r="AR9" s="27"/>
      <c r="AS9" s="27"/>
      <c r="AT9" s="27"/>
      <c r="AU9" s="32"/>
      <c r="AV9" s="48"/>
      <c r="AW9" s="49"/>
      <c r="AX9" s="48"/>
      <c r="AY9" s="70"/>
      <c r="AZ9" s="26"/>
      <c r="BA9" s="26"/>
      <c r="BB9" s="26"/>
      <c r="BC9" s="53"/>
      <c r="BD9" s="131">
        <v>1</v>
      </c>
      <c r="BE9" s="187">
        <v>8</v>
      </c>
      <c r="BF9" s="187"/>
      <c r="BG9" s="187"/>
      <c r="BH9" s="214">
        <v>0.5</v>
      </c>
      <c r="BI9" s="188"/>
      <c r="BJ9" s="188"/>
      <c r="BK9" s="185">
        <f t="shared" si="3"/>
        <v>4.5</v>
      </c>
      <c r="BL9" s="195">
        <v>6</v>
      </c>
    </row>
    <row r="10" spans="1:64" s="3" customFormat="1" ht="24.75" customHeight="1">
      <c r="A10" s="5">
        <v>7</v>
      </c>
      <c r="B10" s="91" t="s">
        <v>47</v>
      </c>
      <c r="C10" s="98" t="s">
        <v>41</v>
      </c>
      <c r="D10" s="191" t="s">
        <v>43</v>
      </c>
      <c r="E10" s="23">
        <v>4</v>
      </c>
      <c r="F10" s="23"/>
      <c r="G10" s="23"/>
      <c r="H10" s="24"/>
      <c r="I10" s="23"/>
      <c r="J10" s="23"/>
      <c r="K10" s="24"/>
      <c r="L10" s="23"/>
      <c r="M10" s="25"/>
      <c r="N10" s="25"/>
      <c r="O10" s="25"/>
      <c r="P10" s="25"/>
      <c r="Q10" s="25"/>
      <c r="R10" s="71">
        <f t="shared" si="0"/>
        <v>4</v>
      </c>
      <c r="S10" s="36">
        <v>2</v>
      </c>
      <c r="T10" s="36"/>
      <c r="U10" s="27"/>
      <c r="V10" s="27"/>
      <c r="W10" s="27"/>
      <c r="X10" s="30"/>
      <c r="Y10" s="30"/>
      <c r="Z10" s="74">
        <v>1</v>
      </c>
      <c r="AA10" s="113">
        <v>2</v>
      </c>
      <c r="AB10" s="120"/>
      <c r="AC10" s="120"/>
      <c r="AD10" s="23">
        <v>3</v>
      </c>
      <c r="AE10" s="23"/>
      <c r="AF10" s="23"/>
      <c r="AG10" s="150">
        <f t="shared" si="1"/>
        <v>3</v>
      </c>
      <c r="AH10" s="123">
        <v>2</v>
      </c>
      <c r="AI10" s="123"/>
      <c r="AJ10" s="123"/>
      <c r="AK10" s="27">
        <v>0.5</v>
      </c>
      <c r="AL10" s="27"/>
      <c r="AM10" s="27"/>
      <c r="AN10" s="26">
        <f t="shared" si="2"/>
        <v>10.5</v>
      </c>
      <c r="AO10" s="27"/>
      <c r="AP10" s="27"/>
      <c r="AQ10" s="27"/>
      <c r="AR10" s="27"/>
      <c r="AS10" s="28"/>
      <c r="AT10" s="28"/>
      <c r="AU10" s="32"/>
      <c r="AV10" s="48"/>
      <c r="AW10" s="49"/>
      <c r="AX10" s="48"/>
      <c r="AY10" s="72"/>
      <c r="AZ10" s="26"/>
      <c r="BA10" s="26"/>
      <c r="BB10" s="26"/>
      <c r="BC10" s="49"/>
      <c r="BD10" s="51"/>
      <c r="BE10" s="187">
        <v>4</v>
      </c>
      <c r="BF10" s="187"/>
      <c r="BG10" s="187"/>
      <c r="BH10" s="214">
        <v>0.5</v>
      </c>
      <c r="BI10" s="185"/>
      <c r="BJ10" s="185"/>
      <c r="BK10" s="185">
        <f t="shared" si="3"/>
        <v>2.5</v>
      </c>
      <c r="BL10" s="195">
        <v>2</v>
      </c>
    </row>
    <row r="11" spans="1:64" s="3" customFormat="1" ht="24.75" customHeight="1">
      <c r="A11" s="4">
        <v>8</v>
      </c>
      <c r="B11" s="91" t="s">
        <v>47</v>
      </c>
      <c r="C11" s="98" t="s">
        <v>41</v>
      </c>
      <c r="D11" s="191" t="s">
        <v>48</v>
      </c>
      <c r="E11" s="23">
        <v>3</v>
      </c>
      <c r="F11" s="23"/>
      <c r="G11" s="23"/>
      <c r="H11" s="24"/>
      <c r="I11" s="23"/>
      <c r="J11" s="23"/>
      <c r="K11" s="24"/>
      <c r="L11" s="23"/>
      <c r="M11" s="25"/>
      <c r="N11" s="25"/>
      <c r="O11" s="25"/>
      <c r="P11" s="25"/>
      <c r="Q11" s="25"/>
      <c r="R11" s="71">
        <f t="shared" si="0"/>
        <v>3</v>
      </c>
      <c r="S11" s="36">
        <v>4.5</v>
      </c>
      <c r="T11" s="36"/>
      <c r="U11" s="27"/>
      <c r="V11" s="27"/>
      <c r="W11" s="27"/>
      <c r="X11" s="30"/>
      <c r="Y11" s="30"/>
      <c r="Z11" s="118">
        <v>4</v>
      </c>
      <c r="AA11" s="113">
        <v>2</v>
      </c>
      <c r="AB11" s="120"/>
      <c r="AC11" s="120"/>
      <c r="AD11" s="23">
        <v>3</v>
      </c>
      <c r="AE11" s="23"/>
      <c r="AF11" s="23"/>
      <c r="AG11" s="150">
        <f t="shared" si="1"/>
        <v>3</v>
      </c>
      <c r="AH11" s="130">
        <v>1</v>
      </c>
      <c r="AI11" s="123"/>
      <c r="AJ11" s="123"/>
      <c r="AK11" s="27">
        <v>0.5</v>
      </c>
      <c r="AL11" s="27"/>
      <c r="AM11" s="27"/>
      <c r="AN11" s="26">
        <f t="shared" si="2"/>
        <v>9.5</v>
      </c>
      <c r="AO11" s="27"/>
      <c r="AP11" s="27"/>
      <c r="AQ11" s="27"/>
      <c r="AR11" s="27"/>
      <c r="AS11" s="28"/>
      <c r="AT11" s="28"/>
      <c r="AU11" s="32"/>
      <c r="AV11" s="48"/>
      <c r="AW11" s="49"/>
      <c r="AX11" s="48"/>
      <c r="AY11" s="69"/>
      <c r="AZ11" s="26"/>
      <c r="BA11" s="26"/>
      <c r="BB11" s="26"/>
      <c r="BC11" s="129">
        <v>1</v>
      </c>
      <c r="BD11" s="51"/>
      <c r="BE11" s="187">
        <v>4</v>
      </c>
      <c r="BF11" s="187"/>
      <c r="BG11" s="187"/>
      <c r="BH11" s="212">
        <v>1</v>
      </c>
      <c r="BI11" s="185"/>
      <c r="BJ11" s="185"/>
      <c r="BK11" s="185">
        <f t="shared" si="3"/>
        <v>2</v>
      </c>
      <c r="BL11" s="195">
        <v>1</v>
      </c>
    </row>
    <row r="12" spans="1:64" s="3" customFormat="1" ht="24.75" customHeight="1">
      <c r="A12" s="5">
        <v>9</v>
      </c>
      <c r="B12" s="91" t="s">
        <v>49</v>
      </c>
      <c r="C12" s="98" t="s">
        <v>41</v>
      </c>
      <c r="D12" s="192" t="s">
        <v>42</v>
      </c>
      <c r="E12" s="23">
        <v>1</v>
      </c>
      <c r="F12" s="23"/>
      <c r="G12" s="23"/>
      <c r="H12" s="24"/>
      <c r="I12" s="23"/>
      <c r="J12" s="23"/>
      <c r="K12" s="24"/>
      <c r="L12" s="23"/>
      <c r="M12" s="25"/>
      <c r="N12" s="25"/>
      <c r="O12" s="25"/>
      <c r="P12" s="25"/>
      <c r="Q12" s="25"/>
      <c r="R12" s="71">
        <f t="shared" si="0"/>
        <v>1</v>
      </c>
      <c r="S12" s="36">
        <v>6</v>
      </c>
      <c r="T12" s="36"/>
      <c r="U12" s="27"/>
      <c r="V12" s="27"/>
      <c r="W12" s="27"/>
      <c r="X12" s="30"/>
      <c r="Y12" s="30"/>
      <c r="Z12" s="74">
        <v>0</v>
      </c>
      <c r="AA12" s="113">
        <v>0</v>
      </c>
      <c r="AB12" s="120"/>
      <c r="AC12" s="120"/>
      <c r="AD12" s="23">
        <v>1</v>
      </c>
      <c r="AE12" s="23"/>
      <c r="AF12" s="23"/>
      <c r="AG12" s="150">
        <f t="shared" si="1"/>
        <v>1</v>
      </c>
      <c r="AH12" s="123">
        <v>0</v>
      </c>
      <c r="AI12" s="123"/>
      <c r="AJ12" s="123"/>
      <c r="AK12" s="27">
        <v>1</v>
      </c>
      <c r="AL12" s="27"/>
      <c r="AM12" s="27"/>
      <c r="AN12" s="26">
        <f t="shared" si="2"/>
        <v>3</v>
      </c>
      <c r="AO12" s="27"/>
      <c r="AP12" s="27"/>
      <c r="AQ12" s="27"/>
      <c r="AR12" s="27"/>
      <c r="AS12" s="28"/>
      <c r="AT12" s="28"/>
      <c r="AU12" s="32"/>
      <c r="AV12" s="48"/>
      <c r="AW12" s="49"/>
      <c r="AX12" s="48"/>
      <c r="AY12" s="72"/>
      <c r="AZ12" s="26"/>
      <c r="BA12" s="26"/>
      <c r="BB12" s="26"/>
      <c r="BC12" s="49"/>
      <c r="BD12" s="51"/>
      <c r="BE12" s="187">
        <v>2</v>
      </c>
      <c r="BF12" s="187"/>
      <c r="BG12" s="187"/>
      <c r="BH12" s="215">
        <v>0.5</v>
      </c>
      <c r="BI12" s="185"/>
      <c r="BJ12" s="185"/>
      <c r="BK12" s="185">
        <f t="shared" si="3"/>
        <v>0.5</v>
      </c>
      <c r="BL12" s="195">
        <v>0</v>
      </c>
    </row>
    <row r="13" spans="1:64" s="3" customFormat="1" ht="24.75" customHeight="1">
      <c r="A13" s="4">
        <v>10</v>
      </c>
      <c r="B13" s="91" t="s">
        <v>49</v>
      </c>
      <c r="C13" s="98" t="s">
        <v>41</v>
      </c>
      <c r="D13" s="192" t="s">
        <v>43</v>
      </c>
      <c r="E13" s="23">
        <v>3</v>
      </c>
      <c r="F13" s="23"/>
      <c r="G13" s="23"/>
      <c r="H13" s="24"/>
      <c r="I13" s="23"/>
      <c r="J13" s="23"/>
      <c r="K13" s="24"/>
      <c r="L13" s="23"/>
      <c r="M13" s="25"/>
      <c r="N13" s="25"/>
      <c r="O13" s="25"/>
      <c r="P13" s="25"/>
      <c r="Q13" s="25"/>
      <c r="R13" s="71">
        <f t="shared" si="0"/>
        <v>3</v>
      </c>
      <c r="S13" s="36">
        <v>2</v>
      </c>
      <c r="T13" s="36"/>
      <c r="U13" s="27"/>
      <c r="V13" s="27"/>
      <c r="W13" s="27"/>
      <c r="X13" s="30"/>
      <c r="Y13" s="30"/>
      <c r="Z13" s="74">
        <v>2</v>
      </c>
      <c r="AA13" s="113">
        <v>2</v>
      </c>
      <c r="AB13" s="120"/>
      <c r="AC13" s="120"/>
      <c r="AD13" s="23">
        <v>3</v>
      </c>
      <c r="AE13" s="23"/>
      <c r="AF13" s="23"/>
      <c r="AG13" s="150">
        <f t="shared" si="1"/>
        <v>3</v>
      </c>
      <c r="AH13" s="123">
        <v>2</v>
      </c>
      <c r="AI13" s="123"/>
      <c r="AJ13" s="123"/>
      <c r="AK13" s="27">
        <v>0.5</v>
      </c>
      <c r="AL13" s="27"/>
      <c r="AM13" s="27"/>
      <c r="AN13" s="26">
        <f t="shared" si="2"/>
        <v>10.5</v>
      </c>
      <c r="AO13" s="27"/>
      <c r="AP13" s="27"/>
      <c r="AQ13" s="27"/>
      <c r="AR13" s="27"/>
      <c r="AS13" s="28"/>
      <c r="AT13" s="28"/>
      <c r="AU13" s="32"/>
      <c r="AV13" s="48"/>
      <c r="AW13" s="49"/>
      <c r="AX13" s="48"/>
      <c r="AY13" s="70"/>
      <c r="AZ13" s="26"/>
      <c r="BA13" s="26"/>
      <c r="BB13" s="26"/>
      <c r="BC13" s="49"/>
      <c r="BD13" s="51"/>
      <c r="BE13" s="187">
        <v>4</v>
      </c>
      <c r="BF13" s="187"/>
      <c r="BG13" s="187"/>
      <c r="BH13" s="215">
        <v>0.5</v>
      </c>
      <c r="BI13" s="185"/>
      <c r="BJ13" s="185"/>
      <c r="BK13" s="185">
        <f t="shared" si="3"/>
        <v>2.5</v>
      </c>
      <c r="BL13" s="195">
        <v>3</v>
      </c>
    </row>
    <row r="14" spans="1:64" s="3" customFormat="1" ht="24.75" customHeight="1">
      <c r="A14" s="5">
        <v>11</v>
      </c>
      <c r="B14" s="91" t="s">
        <v>51</v>
      </c>
      <c r="C14" s="98" t="s">
        <v>41</v>
      </c>
      <c r="D14" s="192"/>
      <c r="E14" s="23">
        <v>2</v>
      </c>
      <c r="F14" s="23"/>
      <c r="G14" s="23"/>
      <c r="H14" s="24"/>
      <c r="I14" s="23"/>
      <c r="J14" s="23"/>
      <c r="K14" s="24"/>
      <c r="L14" s="23"/>
      <c r="M14" s="25"/>
      <c r="N14" s="25"/>
      <c r="O14" s="25"/>
      <c r="P14" s="25"/>
      <c r="Q14" s="25"/>
      <c r="R14" s="71">
        <f t="shared" si="0"/>
        <v>2</v>
      </c>
      <c r="S14" s="36">
        <v>2.25</v>
      </c>
      <c r="T14" s="36"/>
      <c r="U14" s="27"/>
      <c r="V14" s="27"/>
      <c r="W14" s="27"/>
      <c r="X14" s="30"/>
      <c r="Y14" s="30"/>
      <c r="Z14" s="74">
        <v>0</v>
      </c>
      <c r="AA14" s="113">
        <v>1</v>
      </c>
      <c r="AB14" s="120"/>
      <c r="AC14" s="120"/>
      <c r="AD14" s="23">
        <v>2</v>
      </c>
      <c r="AE14" s="23"/>
      <c r="AF14" s="23"/>
      <c r="AG14" s="150">
        <f t="shared" si="1"/>
        <v>2</v>
      </c>
      <c r="AH14" s="123">
        <v>1</v>
      </c>
      <c r="AI14" s="123"/>
      <c r="AJ14" s="123"/>
      <c r="AK14" s="27">
        <v>0.5</v>
      </c>
      <c r="AL14" s="27"/>
      <c r="AM14" s="27"/>
      <c r="AN14" s="26">
        <f t="shared" si="2"/>
        <v>6.5</v>
      </c>
      <c r="AO14" s="27"/>
      <c r="AP14" s="27"/>
      <c r="AQ14" s="27"/>
      <c r="AR14" s="27"/>
      <c r="AS14" s="27"/>
      <c r="AT14" s="27"/>
      <c r="AU14" s="32"/>
      <c r="AV14" s="48"/>
      <c r="AW14" s="49"/>
      <c r="AX14" s="48"/>
      <c r="AY14" s="69"/>
      <c r="AZ14" s="26"/>
      <c r="BA14" s="26"/>
      <c r="BB14" s="26"/>
      <c r="BC14" s="49"/>
      <c r="BD14" s="51"/>
      <c r="BE14" s="187">
        <v>3</v>
      </c>
      <c r="BF14" s="187"/>
      <c r="BG14" s="187"/>
      <c r="BH14" s="212">
        <v>0</v>
      </c>
      <c r="BI14" s="185"/>
      <c r="BJ14" s="185"/>
      <c r="BK14" s="185">
        <f t="shared" si="3"/>
        <v>1</v>
      </c>
      <c r="BL14" s="195">
        <v>1</v>
      </c>
    </row>
    <row r="15" spans="1:66" s="3" customFormat="1" ht="30.75" customHeight="1">
      <c r="A15" s="4">
        <v>12</v>
      </c>
      <c r="B15" s="91" t="s">
        <v>52</v>
      </c>
      <c r="C15" s="98" t="s">
        <v>41</v>
      </c>
      <c r="D15" s="192" t="s">
        <v>42</v>
      </c>
      <c r="E15" s="23">
        <v>2</v>
      </c>
      <c r="F15" s="23"/>
      <c r="G15" s="23"/>
      <c r="H15" s="24"/>
      <c r="I15" s="23"/>
      <c r="J15" s="23"/>
      <c r="K15" s="24"/>
      <c r="L15" s="23"/>
      <c r="M15" s="25"/>
      <c r="N15" s="25"/>
      <c r="O15" s="25"/>
      <c r="P15" s="25"/>
      <c r="Q15" s="25"/>
      <c r="R15" s="71">
        <f t="shared" si="0"/>
        <v>2</v>
      </c>
      <c r="S15" s="36">
        <v>0</v>
      </c>
      <c r="T15" s="36"/>
      <c r="U15" s="27"/>
      <c r="V15" s="27"/>
      <c r="W15" s="27"/>
      <c r="X15" s="30"/>
      <c r="Y15" s="30"/>
      <c r="Z15" s="74">
        <v>1</v>
      </c>
      <c r="AA15" s="113">
        <v>1</v>
      </c>
      <c r="AB15" s="33"/>
      <c r="AC15" s="33"/>
      <c r="AD15" s="23">
        <v>4</v>
      </c>
      <c r="AE15" s="23"/>
      <c r="AF15" s="23"/>
      <c r="AG15" s="150">
        <f t="shared" si="1"/>
        <v>4</v>
      </c>
      <c r="AH15" s="124">
        <v>2</v>
      </c>
      <c r="AI15" s="124"/>
      <c r="AJ15" s="124"/>
      <c r="AK15" s="27">
        <v>0</v>
      </c>
      <c r="AL15" s="27"/>
      <c r="AM15" s="27"/>
      <c r="AN15" s="78">
        <f t="shared" si="2"/>
        <v>11</v>
      </c>
      <c r="AO15" s="27"/>
      <c r="AP15" s="27"/>
      <c r="AQ15" s="27"/>
      <c r="AR15" s="27"/>
      <c r="AS15" s="27"/>
      <c r="AT15" s="27"/>
      <c r="AU15" s="35"/>
      <c r="AV15" s="52"/>
      <c r="AW15" s="53"/>
      <c r="AX15" s="52"/>
      <c r="AY15" s="70"/>
      <c r="AZ15" s="78"/>
      <c r="BA15" s="78"/>
      <c r="BB15" s="78"/>
      <c r="BC15" s="53"/>
      <c r="BD15" s="53">
        <v>1</v>
      </c>
      <c r="BE15" s="201">
        <v>6</v>
      </c>
      <c r="BF15" s="187"/>
      <c r="BG15" s="201"/>
      <c r="BH15" s="216">
        <v>1.5</v>
      </c>
      <c r="BI15" s="202"/>
      <c r="BJ15" s="202"/>
      <c r="BK15" s="200">
        <f t="shared" si="3"/>
        <v>3.5</v>
      </c>
      <c r="BL15" s="195">
        <v>3</v>
      </c>
      <c r="BM15" s="198"/>
      <c r="BN15" s="199"/>
    </row>
    <row r="16" spans="1:66" s="3" customFormat="1" ht="24.75" customHeight="1">
      <c r="A16" s="5">
        <v>13</v>
      </c>
      <c r="B16" s="91" t="s">
        <v>52</v>
      </c>
      <c r="C16" s="98" t="s">
        <v>41</v>
      </c>
      <c r="D16" s="192" t="s">
        <v>43</v>
      </c>
      <c r="E16" s="23">
        <v>6</v>
      </c>
      <c r="F16" s="23"/>
      <c r="G16" s="23">
        <v>1</v>
      </c>
      <c r="H16" s="24"/>
      <c r="I16" s="23"/>
      <c r="J16" s="23"/>
      <c r="K16" s="24"/>
      <c r="L16" s="23"/>
      <c r="M16" s="25"/>
      <c r="N16" s="25"/>
      <c r="O16" s="25"/>
      <c r="P16" s="25"/>
      <c r="Q16" s="25"/>
      <c r="R16" s="71">
        <f t="shared" si="0"/>
        <v>7</v>
      </c>
      <c r="S16" s="36">
        <v>2.25</v>
      </c>
      <c r="T16" s="36"/>
      <c r="U16" s="27"/>
      <c r="V16" s="27"/>
      <c r="W16" s="27"/>
      <c r="X16" s="30"/>
      <c r="Y16" s="30"/>
      <c r="Z16" s="74">
        <v>2</v>
      </c>
      <c r="AA16" s="113">
        <v>2</v>
      </c>
      <c r="AB16" s="33"/>
      <c r="AC16" s="33">
        <v>1</v>
      </c>
      <c r="AD16" s="23">
        <v>4</v>
      </c>
      <c r="AE16" s="23"/>
      <c r="AF16" s="23">
        <v>1</v>
      </c>
      <c r="AG16" s="150">
        <f t="shared" si="1"/>
        <v>5</v>
      </c>
      <c r="AH16" s="124">
        <v>2</v>
      </c>
      <c r="AI16" s="124"/>
      <c r="AJ16" s="124">
        <v>1</v>
      </c>
      <c r="AK16" s="27">
        <v>1</v>
      </c>
      <c r="AL16" s="27"/>
      <c r="AM16" s="27"/>
      <c r="AN16" s="26">
        <f t="shared" si="2"/>
        <v>17</v>
      </c>
      <c r="AO16" s="27"/>
      <c r="AP16" s="27"/>
      <c r="AQ16" s="27"/>
      <c r="AR16" s="27"/>
      <c r="AS16" s="27"/>
      <c r="AT16" s="27"/>
      <c r="AU16" s="32"/>
      <c r="AV16" s="50">
        <v>1</v>
      </c>
      <c r="AW16" s="49">
        <v>1</v>
      </c>
      <c r="AX16" s="50">
        <v>1</v>
      </c>
      <c r="AY16" s="69"/>
      <c r="AZ16" s="26"/>
      <c r="BA16" s="26"/>
      <c r="BB16" s="26"/>
      <c r="BC16" s="49"/>
      <c r="BD16" s="51"/>
      <c r="BE16" s="187">
        <v>3</v>
      </c>
      <c r="BF16" s="187"/>
      <c r="BG16" s="187">
        <v>1</v>
      </c>
      <c r="BH16" s="212">
        <v>0</v>
      </c>
      <c r="BI16" s="185"/>
      <c r="BJ16" s="185"/>
      <c r="BK16" s="185">
        <f t="shared" si="3"/>
        <v>3</v>
      </c>
      <c r="BL16" s="195">
        <v>4</v>
      </c>
      <c r="BM16" s="199"/>
      <c r="BN16" s="199"/>
    </row>
    <row r="17" spans="1:66" s="3" customFormat="1" ht="24.75" customHeight="1">
      <c r="A17" s="4">
        <v>14</v>
      </c>
      <c r="B17" s="90" t="s">
        <v>53</v>
      </c>
      <c r="C17" s="99" t="s">
        <v>41</v>
      </c>
      <c r="D17" s="191"/>
      <c r="E17" s="23">
        <v>4</v>
      </c>
      <c r="F17" s="23"/>
      <c r="G17" s="23"/>
      <c r="H17" s="24"/>
      <c r="I17" s="23"/>
      <c r="J17" s="23"/>
      <c r="K17" s="24"/>
      <c r="L17" s="23"/>
      <c r="M17" s="25"/>
      <c r="N17" s="25"/>
      <c r="O17" s="25"/>
      <c r="P17" s="25"/>
      <c r="Q17" s="25"/>
      <c r="R17" s="71">
        <f t="shared" si="0"/>
        <v>4</v>
      </c>
      <c r="S17" s="36">
        <v>3.5</v>
      </c>
      <c r="T17" s="36"/>
      <c r="U17" s="27"/>
      <c r="V17" s="27"/>
      <c r="W17" s="27"/>
      <c r="X17" s="30"/>
      <c r="Y17" s="37">
        <v>1</v>
      </c>
      <c r="Z17" s="74">
        <v>2</v>
      </c>
      <c r="AA17" s="113">
        <v>2</v>
      </c>
      <c r="AB17" s="33"/>
      <c r="AC17" s="33"/>
      <c r="AD17" s="23">
        <v>3</v>
      </c>
      <c r="AE17" s="23"/>
      <c r="AF17" s="23"/>
      <c r="AG17" s="150">
        <f t="shared" si="1"/>
        <v>3</v>
      </c>
      <c r="AH17" s="124">
        <v>1</v>
      </c>
      <c r="AI17" s="124"/>
      <c r="AJ17" s="124"/>
      <c r="AK17" s="27">
        <v>0.5</v>
      </c>
      <c r="AL17" s="27"/>
      <c r="AM17" s="27"/>
      <c r="AN17" s="26">
        <f t="shared" si="2"/>
        <v>9.5</v>
      </c>
      <c r="AO17" s="27"/>
      <c r="AP17" s="27"/>
      <c r="AQ17" s="27"/>
      <c r="AR17" s="27"/>
      <c r="AS17" s="28"/>
      <c r="AT17" s="28"/>
      <c r="AU17" s="32"/>
      <c r="AV17" s="50"/>
      <c r="AW17" s="49"/>
      <c r="AX17" s="50"/>
      <c r="AY17" s="69"/>
      <c r="AZ17" s="26"/>
      <c r="BA17" s="26"/>
      <c r="BB17" s="26"/>
      <c r="BC17" s="129">
        <v>1</v>
      </c>
      <c r="BD17" s="51"/>
      <c r="BE17" s="187">
        <v>3</v>
      </c>
      <c r="BF17" s="187"/>
      <c r="BG17" s="187"/>
      <c r="BH17" s="212">
        <v>1</v>
      </c>
      <c r="BI17" s="185"/>
      <c r="BJ17" s="185"/>
      <c r="BK17" s="185">
        <f t="shared" si="3"/>
        <v>2</v>
      </c>
      <c r="BL17" s="195">
        <v>2</v>
      </c>
      <c r="BM17" s="199"/>
      <c r="BN17" s="199"/>
    </row>
    <row r="18" spans="1:66" s="3" customFormat="1" ht="24.75" customHeight="1">
      <c r="A18" s="5">
        <v>15</v>
      </c>
      <c r="B18" s="91" t="s">
        <v>54</v>
      </c>
      <c r="C18" s="98" t="s">
        <v>41</v>
      </c>
      <c r="D18" s="192" t="s">
        <v>42</v>
      </c>
      <c r="E18" s="23">
        <v>3</v>
      </c>
      <c r="F18" s="23"/>
      <c r="G18" s="23"/>
      <c r="H18" s="24"/>
      <c r="I18" s="23"/>
      <c r="J18" s="23"/>
      <c r="K18" s="24"/>
      <c r="L18" s="23"/>
      <c r="M18" s="25"/>
      <c r="N18" s="25"/>
      <c r="O18" s="25"/>
      <c r="P18" s="25"/>
      <c r="Q18" s="25"/>
      <c r="R18" s="71">
        <f t="shared" si="0"/>
        <v>3</v>
      </c>
      <c r="S18" s="36">
        <v>3</v>
      </c>
      <c r="T18" s="36"/>
      <c r="U18" s="27"/>
      <c r="V18" s="27"/>
      <c r="W18" s="27"/>
      <c r="X18" s="30"/>
      <c r="Y18" s="30"/>
      <c r="Z18" s="74">
        <v>1</v>
      </c>
      <c r="AA18" s="113">
        <v>1</v>
      </c>
      <c r="AB18" s="33"/>
      <c r="AC18" s="33"/>
      <c r="AD18" s="23">
        <v>4</v>
      </c>
      <c r="AE18" s="23"/>
      <c r="AF18" s="23"/>
      <c r="AG18" s="150">
        <f t="shared" si="1"/>
        <v>4</v>
      </c>
      <c r="AH18" s="124">
        <v>2</v>
      </c>
      <c r="AI18" s="124"/>
      <c r="AJ18" s="124"/>
      <c r="AK18" s="27">
        <v>1</v>
      </c>
      <c r="AL18" s="27"/>
      <c r="AM18" s="27"/>
      <c r="AN18" s="26">
        <f t="shared" si="2"/>
        <v>12</v>
      </c>
      <c r="AO18" s="27"/>
      <c r="AP18" s="27"/>
      <c r="AQ18" s="27"/>
      <c r="AR18" s="27"/>
      <c r="AS18" s="27"/>
      <c r="AT18" s="27"/>
      <c r="AU18" s="32"/>
      <c r="AV18" s="50"/>
      <c r="AW18" s="49"/>
      <c r="AX18" s="50"/>
      <c r="AY18" s="69"/>
      <c r="AZ18" s="26"/>
      <c r="BA18" s="26"/>
      <c r="BB18" s="26"/>
      <c r="BC18" s="53"/>
      <c r="BD18" s="131">
        <v>1</v>
      </c>
      <c r="BE18" s="201">
        <v>4</v>
      </c>
      <c r="BF18" s="201"/>
      <c r="BG18" s="201"/>
      <c r="BH18" s="217">
        <v>1</v>
      </c>
      <c r="BI18" s="202"/>
      <c r="BJ18" s="202"/>
      <c r="BK18" s="200">
        <f t="shared" si="3"/>
        <v>3</v>
      </c>
      <c r="BL18" s="195">
        <v>4</v>
      </c>
      <c r="BM18" s="199"/>
      <c r="BN18" s="199"/>
    </row>
    <row r="19" spans="1:66" s="3" customFormat="1" ht="25.5" customHeight="1">
      <c r="A19" s="4">
        <v>16</v>
      </c>
      <c r="B19" s="90" t="s">
        <v>54</v>
      </c>
      <c r="C19" s="99" t="s">
        <v>41</v>
      </c>
      <c r="D19" s="191" t="s">
        <v>43</v>
      </c>
      <c r="E19" s="23">
        <v>4</v>
      </c>
      <c r="F19" s="23"/>
      <c r="G19" s="23"/>
      <c r="H19" s="24"/>
      <c r="I19" s="23"/>
      <c r="J19" s="23"/>
      <c r="K19" s="24"/>
      <c r="L19" s="23"/>
      <c r="M19" s="25"/>
      <c r="N19" s="25"/>
      <c r="O19" s="25"/>
      <c r="P19" s="25"/>
      <c r="Q19" s="25"/>
      <c r="R19" s="71">
        <f t="shared" si="0"/>
        <v>4</v>
      </c>
      <c r="S19" s="36">
        <v>1</v>
      </c>
      <c r="T19" s="36"/>
      <c r="U19" s="27"/>
      <c r="V19" s="27"/>
      <c r="W19" s="27"/>
      <c r="X19" s="30"/>
      <c r="Y19" s="30"/>
      <c r="Z19" s="74">
        <v>1</v>
      </c>
      <c r="AA19" s="113">
        <v>2</v>
      </c>
      <c r="AB19" s="33"/>
      <c r="AC19" s="33"/>
      <c r="AD19" s="23">
        <v>2</v>
      </c>
      <c r="AE19" s="23"/>
      <c r="AF19" s="23"/>
      <c r="AG19" s="150">
        <f t="shared" si="1"/>
        <v>2</v>
      </c>
      <c r="AH19" s="124">
        <v>2</v>
      </c>
      <c r="AI19" s="124"/>
      <c r="AJ19" s="124"/>
      <c r="AK19" s="175">
        <v>0.75</v>
      </c>
      <c r="AL19" s="175"/>
      <c r="AM19" s="175"/>
      <c r="AN19" s="176">
        <f t="shared" si="2"/>
        <v>8.75</v>
      </c>
      <c r="AO19" s="175"/>
      <c r="AP19" s="175"/>
      <c r="AQ19" s="175"/>
      <c r="AR19" s="175"/>
      <c r="AS19" s="175"/>
      <c r="AT19" s="175"/>
      <c r="AU19" s="177"/>
      <c r="AV19" s="178"/>
      <c r="AW19" s="179"/>
      <c r="AX19" s="178"/>
      <c r="AY19" s="180"/>
      <c r="AZ19" s="176"/>
      <c r="BA19" s="176"/>
      <c r="BB19" s="176"/>
      <c r="BC19" s="181"/>
      <c r="BD19" s="181"/>
      <c r="BE19" s="187">
        <v>3</v>
      </c>
      <c r="BF19" s="187"/>
      <c r="BG19" s="187"/>
      <c r="BH19" s="212">
        <v>0</v>
      </c>
      <c r="BI19" s="188"/>
      <c r="BJ19" s="188"/>
      <c r="BK19" s="185">
        <f t="shared" si="3"/>
        <v>2</v>
      </c>
      <c r="BL19" s="195">
        <v>1</v>
      </c>
      <c r="BM19" s="198" t="s">
        <v>251</v>
      </c>
      <c r="BN19" s="199"/>
    </row>
    <row r="20" spans="1:64" s="3" customFormat="1" ht="24.75" customHeight="1">
      <c r="A20" s="5">
        <v>17</v>
      </c>
      <c r="B20" s="91" t="s">
        <v>54</v>
      </c>
      <c r="C20" s="98" t="s">
        <v>41</v>
      </c>
      <c r="D20" s="192" t="s">
        <v>48</v>
      </c>
      <c r="E20" s="23">
        <v>2</v>
      </c>
      <c r="F20" s="23"/>
      <c r="G20" s="23"/>
      <c r="H20" s="24"/>
      <c r="I20" s="23"/>
      <c r="J20" s="23"/>
      <c r="K20" s="24"/>
      <c r="L20" s="23"/>
      <c r="M20" s="25"/>
      <c r="N20" s="25"/>
      <c r="O20" s="25"/>
      <c r="P20" s="25"/>
      <c r="Q20" s="25"/>
      <c r="R20" s="71">
        <f t="shared" si="0"/>
        <v>2</v>
      </c>
      <c r="S20" s="36">
        <v>0.5</v>
      </c>
      <c r="T20" s="36"/>
      <c r="U20" s="27"/>
      <c r="V20" s="27"/>
      <c r="W20" s="27"/>
      <c r="X20" s="30"/>
      <c r="Y20" s="30"/>
      <c r="Z20" s="74">
        <v>0</v>
      </c>
      <c r="AA20" s="113">
        <v>1</v>
      </c>
      <c r="AB20" s="33"/>
      <c r="AC20" s="33"/>
      <c r="AD20" s="23">
        <v>1</v>
      </c>
      <c r="AE20" s="23"/>
      <c r="AF20" s="23"/>
      <c r="AG20" s="150">
        <f t="shared" si="1"/>
        <v>1</v>
      </c>
      <c r="AH20" s="124">
        <v>0</v>
      </c>
      <c r="AI20" s="124"/>
      <c r="AJ20" s="124"/>
      <c r="AK20" s="27">
        <v>0</v>
      </c>
      <c r="AL20" s="27"/>
      <c r="AM20" s="27"/>
      <c r="AN20" s="26">
        <f t="shared" si="2"/>
        <v>3</v>
      </c>
      <c r="AO20" s="27"/>
      <c r="AP20" s="27"/>
      <c r="AQ20" s="27"/>
      <c r="AR20" s="27"/>
      <c r="AS20" s="28"/>
      <c r="AT20" s="28"/>
      <c r="AU20" s="50">
        <v>1</v>
      </c>
      <c r="AV20" s="50"/>
      <c r="AW20" s="49">
        <v>1</v>
      </c>
      <c r="AX20" s="50"/>
      <c r="AY20" s="72"/>
      <c r="AZ20" s="26"/>
      <c r="BA20" s="26"/>
      <c r="BB20" s="26"/>
      <c r="BC20" s="129">
        <v>1</v>
      </c>
      <c r="BD20" s="51"/>
      <c r="BE20" s="187">
        <v>1</v>
      </c>
      <c r="BF20" s="187"/>
      <c r="BG20" s="187"/>
      <c r="BH20" s="212">
        <v>0.5</v>
      </c>
      <c r="BI20" s="185"/>
      <c r="BJ20" s="185"/>
      <c r="BK20" s="185">
        <f t="shared" si="3"/>
        <v>0.5</v>
      </c>
      <c r="BL20" s="195">
        <v>1</v>
      </c>
    </row>
    <row r="21" spans="1:64" s="3" customFormat="1" ht="24.75" customHeight="1">
      <c r="A21" s="4">
        <v>18</v>
      </c>
      <c r="B21" s="91" t="s">
        <v>54</v>
      </c>
      <c r="C21" s="98" t="s">
        <v>41</v>
      </c>
      <c r="D21" s="192" t="s">
        <v>55</v>
      </c>
      <c r="E21" s="23">
        <v>2</v>
      </c>
      <c r="F21" s="23"/>
      <c r="G21" s="23">
        <v>1</v>
      </c>
      <c r="H21" s="24"/>
      <c r="I21" s="23"/>
      <c r="J21" s="23"/>
      <c r="K21" s="24"/>
      <c r="L21" s="23"/>
      <c r="M21" s="25"/>
      <c r="N21" s="25"/>
      <c r="O21" s="25"/>
      <c r="P21" s="25"/>
      <c r="Q21" s="25"/>
      <c r="R21" s="71">
        <f t="shared" si="0"/>
        <v>3</v>
      </c>
      <c r="S21" s="36">
        <v>1.5</v>
      </c>
      <c r="T21" s="36"/>
      <c r="U21" s="27"/>
      <c r="V21" s="27"/>
      <c r="W21" s="27"/>
      <c r="X21" s="30"/>
      <c r="Y21" s="30"/>
      <c r="Z21" s="74">
        <v>1</v>
      </c>
      <c r="AA21" s="113">
        <v>1</v>
      </c>
      <c r="AB21" s="33"/>
      <c r="AC21" s="33">
        <v>1</v>
      </c>
      <c r="AD21" s="23">
        <v>1</v>
      </c>
      <c r="AE21" s="23"/>
      <c r="AF21" s="23">
        <v>1</v>
      </c>
      <c r="AG21" s="150">
        <f t="shared" si="1"/>
        <v>2</v>
      </c>
      <c r="AH21" s="124">
        <v>1</v>
      </c>
      <c r="AI21" s="124"/>
      <c r="AJ21" s="124">
        <v>1</v>
      </c>
      <c r="AK21" s="121">
        <v>0.25</v>
      </c>
      <c r="AL21" s="27"/>
      <c r="AM21" s="27"/>
      <c r="AN21" s="26">
        <f t="shared" si="2"/>
        <v>8.25</v>
      </c>
      <c r="AO21" s="27"/>
      <c r="AP21" s="27"/>
      <c r="AQ21" s="27"/>
      <c r="AR21" s="27"/>
      <c r="AS21" s="27"/>
      <c r="AT21" s="27"/>
      <c r="AU21" s="32"/>
      <c r="AV21" s="50">
        <v>1</v>
      </c>
      <c r="AW21" s="49">
        <v>1</v>
      </c>
      <c r="AX21" s="50">
        <v>1</v>
      </c>
      <c r="AY21" s="70"/>
      <c r="AZ21" s="26"/>
      <c r="BA21" s="26"/>
      <c r="BB21" s="26"/>
      <c r="BC21" s="49"/>
      <c r="BD21" s="51"/>
      <c r="BE21" s="187">
        <v>2</v>
      </c>
      <c r="BF21" s="187"/>
      <c r="BG21" s="187"/>
      <c r="BH21" s="212">
        <v>0</v>
      </c>
      <c r="BI21" s="185"/>
      <c r="BJ21" s="185"/>
      <c r="BK21" s="185">
        <f t="shared" si="3"/>
        <v>2</v>
      </c>
      <c r="BL21" s="195">
        <v>2</v>
      </c>
    </row>
    <row r="22" spans="1:64" s="3" customFormat="1" ht="24.75" customHeight="1">
      <c r="A22" s="5">
        <v>19</v>
      </c>
      <c r="B22" s="91" t="s">
        <v>56</v>
      </c>
      <c r="C22" s="98" t="s">
        <v>41</v>
      </c>
      <c r="D22" s="192"/>
      <c r="E22" s="23">
        <v>3</v>
      </c>
      <c r="F22" s="23">
        <v>1</v>
      </c>
      <c r="G22" s="23"/>
      <c r="H22" s="24"/>
      <c r="I22" s="23"/>
      <c r="J22" s="23"/>
      <c r="K22" s="24"/>
      <c r="L22" s="23"/>
      <c r="M22" s="25"/>
      <c r="N22" s="25"/>
      <c r="O22" s="25"/>
      <c r="P22" s="25"/>
      <c r="Q22" s="25"/>
      <c r="R22" s="71">
        <f t="shared" si="0"/>
        <v>4</v>
      </c>
      <c r="S22" s="36">
        <v>1.75</v>
      </c>
      <c r="T22" s="36"/>
      <c r="U22" s="27"/>
      <c r="V22" s="27"/>
      <c r="W22" s="27"/>
      <c r="X22" s="30"/>
      <c r="Y22" s="30"/>
      <c r="Z22" s="74">
        <v>2</v>
      </c>
      <c r="AA22" s="113">
        <v>2</v>
      </c>
      <c r="AB22" s="33">
        <v>1</v>
      </c>
      <c r="AC22" s="33"/>
      <c r="AD22" s="23">
        <v>3</v>
      </c>
      <c r="AE22" s="23"/>
      <c r="AF22" s="23"/>
      <c r="AG22" s="150">
        <f t="shared" si="1"/>
        <v>3</v>
      </c>
      <c r="AH22" s="124">
        <v>2</v>
      </c>
      <c r="AI22" s="128"/>
      <c r="AJ22" s="124"/>
      <c r="AK22" s="27">
        <v>0</v>
      </c>
      <c r="AL22" s="27"/>
      <c r="AM22" s="27"/>
      <c r="AN22" s="26">
        <f t="shared" si="2"/>
        <v>11</v>
      </c>
      <c r="AO22" s="27"/>
      <c r="AP22" s="27"/>
      <c r="AQ22" s="27"/>
      <c r="AR22" s="27"/>
      <c r="AS22" s="27"/>
      <c r="AT22" s="27"/>
      <c r="AU22" s="35"/>
      <c r="AV22" s="52"/>
      <c r="AW22" s="53"/>
      <c r="AX22" s="52"/>
      <c r="AY22" s="70"/>
      <c r="AZ22" s="78"/>
      <c r="BA22" s="78"/>
      <c r="BB22" s="78"/>
      <c r="BC22" s="129">
        <v>1</v>
      </c>
      <c r="BD22" s="51"/>
      <c r="BE22" s="187">
        <v>3</v>
      </c>
      <c r="BF22" s="187"/>
      <c r="BG22" s="187"/>
      <c r="BH22" s="212">
        <v>0</v>
      </c>
      <c r="BI22" s="185"/>
      <c r="BJ22" s="185"/>
      <c r="BK22" s="185">
        <f t="shared" si="3"/>
        <v>2</v>
      </c>
      <c r="BL22" s="195">
        <v>3</v>
      </c>
    </row>
    <row r="23" spans="1:64" s="3" customFormat="1" ht="24.75" customHeight="1">
      <c r="A23" s="4">
        <v>20</v>
      </c>
      <c r="B23" s="90" t="s">
        <v>58</v>
      </c>
      <c r="C23" s="99" t="s">
        <v>41</v>
      </c>
      <c r="D23" s="191" t="s">
        <v>42</v>
      </c>
      <c r="E23" s="23">
        <v>1</v>
      </c>
      <c r="F23" s="23"/>
      <c r="G23" s="23"/>
      <c r="H23" s="24"/>
      <c r="I23" s="23"/>
      <c r="J23" s="23"/>
      <c r="K23" s="24"/>
      <c r="L23" s="23"/>
      <c r="M23" s="25"/>
      <c r="N23" s="25"/>
      <c r="O23" s="25"/>
      <c r="P23" s="25"/>
      <c r="Q23" s="25"/>
      <c r="R23" s="71">
        <f t="shared" si="0"/>
        <v>1</v>
      </c>
      <c r="S23" s="36">
        <v>0</v>
      </c>
      <c r="T23" s="36"/>
      <c r="U23" s="27"/>
      <c r="V23" s="27"/>
      <c r="W23" s="27"/>
      <c r="X23" s="30"/>
      <c r="Y23" s="30"/>
      <c r="Z23" s="74">
        <v>1</v>
      </c>
      <c r="AA23" s="113">
        <v>1</v>
      </c>
      <c r="AB23" s="33"/>
      <c r="AC23" s="33"/>
      <c r="AD23" s="23">
        <v>2</v>
      </c>
      <c r="AE23" s="23"/>
      <c r="AF23" s="23"/>
      <c r="AG23" s="150">
        <f t="shared" si="1"/>
        <v>2</v>
      </c>
      <c r="AH23" s="124">
        <v>1</v>
      </c>
      <c r="AI23" s="124"/>
      <c r="AJ23" s="124"/>
      <c r="AK23" s="27">
        <v>0</v>
      </c>
      <c r="AL23" s="27"/>
      <c r="AM23" s="27"/>
      <c r="AN23" s="26">
        <f t="shared" si="2"/>
        <v>6</v>
      </c>
      <c r="AO23" s="27"/>
      <c r="AP23" s="27"/>
      <c r="AQ23" s="27"/>
      <c r="AR23" s="27"/>
      <c r="AS23" s="27"/>
      <c r="AT23" s="27"/>
      <c r="AU23" s="32"/>
      <c r="AV23" s="48"/>
      <c r="AW23" s="49"/>
      <c r="AX23" s="48"/>
      <c r="AY23" s="69"/>
      <c r="AZ23" s="26"/>
      <c r="BA23" s="26"/>
      <c r="BB23" s="26"/>
      <c r="BC23" s="49"/>
      <c r="BD23" s="51"/>
      <c r="BE23" s="187">
        <v>3</v>
      </c>
      <c r="BF23" s="187"/>
      <c r="BG23" s="187"/>
      <c r="BH23" s="212">
        <v>0.5</v>
      </c>
      <c r="BI23" s="185"/>
      <c r="BJ23" s="185"/>
      <c r="BK23" s="185">
        <f t="shared" si="3"/>
        <v>1.5</v>
      </c>
      <c r="BL23" s="195">
        <v>1</v>
      </c>
    </row>
    <row r="24" spans="1:64" s="3" customFormat="1" ht="24.75" customHeight="1">
      <c r="A24" s="5">
        <v>21</v>
      </c>
      <c r="B24" s="90" t="s">
        <v>58</v>
      </c>
      <c r="C24" s="99" t="s">
        <v>41</v>
      </c>
      <c r="D24" s="191" t="s">
        <v>43</v>
      </c>
      <c r="E24" s="23">
        <v>1</v>
      </c>
      <c r="F24" s="23"/>
      <c r="G24" s="23"/>
      <c r="H24" s="24"/>
      <c r="I24" s="23"/>
      <c r="J24" s="23"/>
      <c r="K24" s="24"/>
      <c r="L24" s="23"/>
      <c r="M24" s="25"/>
      <c r="N24" s="25"/>
      <c r="O24" s="25"/>
      <c r="P24" s="25"/>
      <c r="Q24" s="25"/>
      <c r="R24" s="71">
        <f t="shared" si="0"/>
        <v>1</v>
      </c>
      <c r="S24" s="36">
        <v>2</v>
      </c>
      <c r="T24" s="36"/>
      <c r="U24" s="27"/>
      <c r="V24" s="27"/>
      <c r="W24" s="27"/>
      <c r="X24" s="30"/>
      <c r="Y24" s="30"/>
      <c r="Z24" s="74">
        <v>1</v>
      </c>
      <c r="AA24" s="113">
        <v>1</v>
      </c>
      <c r="AB24" s="33"/>
      <c r="AC24" s="33"/>
      <c r="AD24" s="23">
        <v>2</v>
      </c>
      <c r="AE24" s="23"/>
      <c r="AF24" s="23"/>
      <c r="AG24" s="150">
        <f t="shared" si="1"/>
        <v>2</v>
      </c>
      <c r="AH24" s="124">
        <v>1</v>
      </c>
      <c r="AI24" s="124"/>
      <c r="AJ24" s="124"/>
      <c r="AK24" s="27">
        <v>1</v>
      </c>
      <c r="AL24" s="27"/>
      <c r="AM24" s="27"/>
      <c r="AN24" s="26">
        <f t="shared" si="2"/>
        <v>7</v>
      </c>
      <c r="AO24" s="27"/>
      <c r="AP24" s="27"/>
      <c r="AQ24" s="27"/>
      <c r="AR24" s="27"/>
      <c r="AS24" s="27"/>
      <c r="AT24" s="27"/>
      <c r="AU24" s="32"/>
      <c r="AV24" s="48"/>
      <c r="AW24" s="49"/>
      <c r="AX24" s="48"/>
      <c r="AY24" s="72"/>
      <c r="AZ24" s="26"/>
      <c r="BA24" s="26"/>
      <c r="BB24" s="26"/>
      <c r="BC24" s="49"/>
      <c r="BD24" s="51"/>
      <c r="BE24" s="187">
        <v>2</v>
      </c>
      <c r="BF24" s="187"/>
      <c r="BG24" s="187"/>
      <c r="BH24" s="212">
        <v>0</v>
      </c>
      <c r="BI24" s="185"/>
      <c r="BJ24" s="185"/>
      <c r="BK24" s="185">
        <f t="shared" si="3"/>
        <v>1</v>
      </c>
      <c r="BL24" s="195">
        <v>1</v>
      </c>
    </row>
    <row r="25" spans="1:64" s="3" customFormat="1" ht="30.75" customHeight="1">
      <c r="A25" s="4">
        <v>22</v>
      </c>
      <c r="B25" s="91" t="s">
        <v>60</v>
      </c>
      <c r="C25" s="98" t="s">
        <v>41</v>
      </c>
      <c r="D25" s="192"/>
      <c r="E25" s="23">
        <v>1</v>
      </c>
      <c r="F25" s="23"/>
      <c r="G25" s="23"/>
      <c r="H25" s="24"/>
      <c r="I25" s="23"/>
      <c r="J25" s="23"/>
      <c r="K25" s="24"/>
      <c r="L25" s="23"/>
      <c r="M25" s="25"/>
      <c r="N25" s="25"/>
      <c r="O25" s="25"/>
      <c r="P25" s="25"/>
      <c r="Q25" s="25"/>
      <c r="R25" s="71">
        <f t="shared" si="0"/>
        <v>1</v>
      </c>
      <c r="S25" s="36">
        <v>0.5</v>
      </c>
      <c r="T25" s="36"/>
      <c r="U25" s="27"/>
      <c r="V25" s="27"/>
      <c r="W25" s="27"/>
      <c r="X25" s="30"/>
      <c r="Y25" s="30"/>
      <c r="Z25" s="74">
        <v>0</v>
      </c>
      <c r="AA25" s="113">
        <v>0</v>
      </c>
      <c r="AB25" s="33"/>
      <c r="AC25" s="33"/>
      <c r="AD25" s="23">
        <v>1</v>
      </c>
      <c r="AE25" s="23"/>
      <c r="AF25" s="23"/>
      <c r="AG25" s="150">
        <v>1</v>
      </c>
      <c r="AH25" s="124">
        <v>0</v>
      </c>
      <c r="AI25" s="124"/>
      <c r="AJ25" s="124"/>
      <c r="AK25" s="27">
        <v>1</v>
      </c>
      <c r="AL25" s="27"/>
      <c r="AM25" s="27"/>
      <c r="AN25" s="26">
        <f t="shared" si="2"/>
        <v>3</v>
      </c>
      <c r="AO25" s="27"/>
      <c r="AP25" s="27"/>
      <c r="AQ25" s="27"/>
      <c r="AR25" s="27"/>
      <c r="AS25" s="27"/>
      <c r="AT25" s="27"/>
      <c r="AU25" s="32"/>
      <c r="AV25" s="48"/>
      <c r="AW25" s="49"/>
      <c r="AX25" s="48"/>
      <c r="AY25" s="69"/>
      <c r="AZ25" s="26"/>
      <c r="BA25" s="26"/>
      <c r="BB25" s="26"/>
      <c r="BC25" s="49"/>
      <c r="BD25" s="51"/>
      <c r="BE25" s="187">
        <v>1</v>
      </c>
      <c r="BF25" s="187"/>
      <c r="BG25" s="187"/>
      <c r="BH25" s="212">
        <v>0.5</v>
      </c>
      <c r="BI25" s="185"/>
      <c r="BJ25" s="185"/>
      <c r="BK25" s="185">
        <f t="shared" si="3"/>
        <v>0.5</v>
      </c>
      <c r="BL25" s="195">
        <v>1</v>
      </c>
    </row>
    <row r="26" spans="1:64" s="3" customFormat="1" ht="24.75" customHeight="1">
      <c r="A26" s="5">
        <v>23</v>
      </c>
      <c r="B26" s="91" t="s">
        <v>61</v>
      </c>
      <c r="C26" s="98" t="s">
        <v>41</v>
      </c>
      <c r="D26" s="192" t="s">
        <v>42</v>
      </c>
      <c r="E26" s="23">
        <v>5</v>
      </c>
      <c r="F26" s="23"/>
      <c r="G26" s="23"/>
      <c r="H26" s="24"/>
      <c r="I26" s="23"/>
      <c r="J26" s="23"/>
      <c r="K26" s="24"/>
      <c r="L26" s="23"/>
      <c r="M26" s="25"/>
      <c r="N26" s="25"/>
      <c r="O26" s="25"/>
      <c r="P26" s="25"/>
      <c r="Q26" s="25"/>
      <c r="R26" s="71">
        <f t="shared" si="0"/>
        <v>5</v>
      </c>
      <c r="S26" s="36">
        <v>0</v>
      </c>
      <c r="T26" s="36"/>
      <c r="U26" s="27"/>
      <c r="V26" s="27"/>
      <c r="W26" s="27"/>
      <c r="X26" s="30"/>
      <c r="Y26" s="30"/>
      <c r="Z26" s="74">
        <v>2</v>
      </c>
      <c r="AA26" s="113">
        <v>2</v>
      </c>
      <c r="AB26" s="33"/>
      <c r="AC26" s="33"/>
      <c r="AD26" s="23">
        <v>2</v>
      </c>
      <c r="AE26" s="23"/>
      <c r="AF26" s="23"/>
      <c r="AG26" s="150">
        <f t="shared" si="1"/>
        <v>2</v>
      </c>
      <c r="AH26" s="124">
        <v>1</v>
      </c>
      <c r="AI26" s="124"/>
      <c r="AJ26" s="124"/>
      <c r="AK26" s="27">
        <v>1</v>
      </c>
      <c r="AL26" s="27"/>
      <c r="AM26" s="27"/>
      <c r="AN26" s="26">
        <f t="shared" si="2"/>
        <v>8</v>
      </c>
      <c r="AO26" s="27"/>
      <c r="AP26" s="27"/>
      <c r="AQ26" s="27"/>
      <c r="AR26" s="27"/>
      <c r="AS26" s="28"/>
      <c r="AT26" s="28"/>
      <c r="AU26" s="32"/>
      <c r="AV26" s="48"/>
      <c r="AW26" s="49"/>
      <c r="AX26" s="48"/>
      <c r="AY26" s="69"/>
      <c r="AZ26" s="26"/>
      <c r="BA26" s="26"/>
      <c r="BB26" s="26"/>
      <c r="BC26" s="129">
        <v>1</v>
      </c>
      <c r="BD26" s="51"/>
      <c r="BE26" s="187">
        <v>2</v>
      </c>
      <c r="BF26" s="187"/>
      <c r="BG26" s="187"/>
      <c r="BH26" s="212">
        <v>0.5</v>
      </c>
      <c r="BI26" s="185"/>
      <c r="BJ26" s="185"/>
      <c r="BK26" s="185">
        <f t="shared" si="3"/>
        <v>1.5</v>
      </c>
      <c r="BL26" s="195">
        <v>2</v>
      </c>
    </row>
    <row r="27" spans="1:64" s="3" customFormat="1" ht="24.75" customHeight="1">
      <c r="A27" s="4">
        <v>24</v>
      </c>
      <c r="B27" s="91" t="s">
        <v>61</v>
      </c>
      <c r="C27" s="98" t="s">
        <v>41</v>
      </c>
      <c r="D27" s="192" t="s">
        <v>43</v>
      </c>
      <c r="E27" s="23">
        <v>0</v>
      </c>
      <c r="F27" s="23"/>
      <c r="G27" s="23"/>
      <c r="H27" s="24"/>
      <c r="I27" s="23"/>
      <c r="J27" s="23"/>
      <c r="K27" s="24"/>
      <c r="L27" s="23"/>
      <c r="M27" s="25"/>
      <c r="N27" s="25"/>
      <c r="O27" s="25"/>
      <c r="P27" s="25"/>
      <c r="Q27" s="25"/>
      <c r="R27" s="71">
        <f t="shared" si="0"/>
        <v>0</v>
      </c>
      <c r="S27" s="36">
        <v>2.5</v>
      </c>
      <c r="T27" s="36">
        <v>1</v>
      </c>
      <c r="U27" s="27"/>
      <c r="V27" s="27"/>
      <c r="W27" s="27"/>
      <c r="X27" s="30"/>
      <c r="Y27" s="30"/>
      <c r="Z27" s="74">
        <v>0</v>
      </c>
      <c r="AA27" s="113">
        <v>0</v>
      </c>
      <c r="AB27" s="33"/>
      <c r="AC27" s="33"/>
      <c r="AD27" s="23">
        <v>2</v>
      </c>
      <c r="AE27" s="23"/>
      <c r="AF27" s="23"/>
      <c r="AG27" s="150">
        <f t="shared" si="1"/>
        <v>2</v>
      </c>
      <c r="AH27" s="124">
        <v>1</v>
      </c>
      <c r="AI27" s="124"/>
      <c r="AJ27" s="124"/>
      <c r="AK27" s="27">
        <v>0</v>
      </c>
      <c r="AL27" s="27"/>
      <c r="AM27" s="27"/>
      <c r="AN27" s="26">
        <f t="shared" si="2"/>
        <v>5</v>
      </c>
      <c r="AO27" s="27"/>
      <c r="AP27" s="27"/>
      <c r="AQ27" s="27"/>
      <c r="AR27" s="27"/>
      <c r="AS27" s="28"/>
      <c r="AT27" s="28"/>
      <c r="AU27" s="32"/>
      <c r="AV27" s="48"/>
      <c r="AW27" s="49"/>
      <c r="AX27" s="48"/>
      <c r="AY27" s="69"/>
      <c r="AZ27" s="26"/>
      <c r="BA27" s="26"/>
      <c r="BB27" s="26"/>
      <c r="BC27" s="53"/>
      <c r="BD27" s="131">
        <v>1</v>
      </c>
      <c r="BE27" s="187">
        <v>3</v>
      </c>
      <c r="BF27" s="187"/>
      <c r="BG27" s="187"/>
      <c r="BH27" s="212">
        <v>0.5</v>
      </c>
      <c r="BI27" s="188"/>
      <c r="BJ27" s="188"/>
      <c r="BK27" s="185">
        <f t="shared" si="3"/>
        <v>1.5</v>
      </c>
      <c r="BL27" s="195">
        <v>1</v>
      </c>
    </row>
    <row r="28" spans="1:64" s="3" customFormat="1" ht="24.75" customHeight="1">
      <c r="A28" s="5">
        <v>25</v>
      </c>
      <c r="B28" s="90" t="s">
        <v>61</v>
      </c>
      <c r="C28" s="99" t="s">
        <v>41</v>
      </c>
      <c r="D28" s="191" t="s">
        <v>48</v>
      </c>
      <c r="E28" s="23">
        <v>2</v>
      </c>
      <c r="F28" s="23"/>
      <c r="G28" s="23"/>
      <c r="H28" s="24"/>
      <c r="I28" s="23"/>
      <c r="J28" s="23"/>
      <c r="K28" s="24"/>
      <c r="L28" s="23"/>
      <c r="M28" s="25"/>
      <c r="N28" s="25"/>
      <c r="O28" s="25"/>
      <c r="P28" s="25"/>
      <c r="Q28" s="25"/>
      <c r="R28" s="71">
        <f t="shared" si="0"/>
        <v>2</v>
      </c>
      <c r="S28" s="36">
        <v>2</v>
      </c>
      <c r="T28" s="36"/>
      <c r="U28" s="27"/>
      <c r="V28" s="27"/>
      <c r="W28" s="27"/>
      <c r="X28" s="30"/>
      <c r="Y28" s="30"/>
      <c r="Z28" s="74">
        <v>1</v>
      </c>
      <c r="AA28" s="113">
        <v>1</v>
      </c>
      <c r="AB28" s="33"/>
      <c r="AC28" s="33"/>
      <c r="AD28" s="23">
        <v>1</v>
      </c>
      <c r="AE28" s="23"/>
      <c r="AF28" s="23"/>
      <c r="AG28" s="150">
        <f t="shared" si="1"/>
        <v>1</v>
      </c>
      <c r="AH28" s="124">
        <v>0</v>
      </c>
      <c r="AI28" s="124"/>
      <c r="AJ28" s="124"/>
      <c r="AK28" s="27">
        <v>0</v>
      </c>
      <c r="AL28" s="27"/>
      <c r="AM28" s="27"/>
      <c r="AN28" s="26">
        <f t="shared" si="2"/>
        <v>3</v>
      </c>
      <c r="AO28" s="27"/>
      <c r="AP28" s="27"/>
      <c r="AQ28" s="27"/>
      <c r="AR28" s="27"/>
      <c r="AS28" s="28"/>
      <c r="AT28" s="28"/>
      <c r="AU28" s="32"/>
      <c r="AV28" s="48"/>
      <c r="AW28" s="49"/>
      <c r="AX28" s="48"/>
      <c r="AY28" s="69"/>
      <c r="AZ28" s="26"/>
      <c r="BA28" s="26"/>
      <c r="BB28" s="26"/>
      <c r="BC28" s="129">
        <v>1</v>
      </c>
      <c r="BD28" s="51"/>
      <c r="BE28" s="187">
        <v>1</v>
      </c>
      <c r="BF28" s="187"/>
      <c r="BG28" s="187"/>
      <c r="BH28" s="212">
        <v>0.5</v>
      </c>
      <c r="BI28" s="185"/>
      <c r="BJ28" s="185"/>
      <c r="BK28" s="185">
        <f t="shared" si="3"/>
        <v>0.5</v>
      </c>
      <c r="BL28" s="195">
        <v>1</v>
      </c>
    </row>
    <row r="29" spans="1:64" s="22" customFormat="1" ht="24.75" customHeight="1">
      <c r="A29" s="4">
        <v>26</v>
      </c>
      <c r="B29" s="91" t="s">
        <v>63</v>
      </c>
      <c r="C29" s="98" t="s">
        <v>41</v>
      </c>
      <c r="D29" s="192" t="s">
        <v>42</v>
      </c>
      <c r="E29" s="23">
        <v>2</v>
      </c>
      <c r="F29" s="23"/>
      <c r="G29" s="23"/>
      <c r="H29" s="24"/>
      <c r="I29" s="23"/>
      <c r="J29" s="23"/>
      <c r="K29" s="24"/>
      <c r="L29" s="23"/>
      <c r="M29" s="25"/>
      <c r="N29" s="25"/>
      <c r="O29" s="25"/>
      <c r="P29" s="25"/>
      <c r="Q29" s="25"/>
      <c r="R29" s="71">
        <f t="shared" si="0"/>
        <v>2</v>
      </c>
      <c r="S29" s="36">
        <v>1</v>
      </c>
      <c r="T29" s="36"/>
      <c r="U29" s="27"/>
      <c r="V29" s="27"/>
      <c r="W29" s="27"/>
      <c r="X29" s="30"/>
      <c r="Y29" s="30"/>
      <c r="Z29" s="74">
        <v>1</v>
      </c>
      <c r="AA29" s="113">
        <v>1</v>
      </c>
      <c r="AB29" s="33"/>
      <c r="AC29" s="33"/>
      <c r="AD29" s="23">
        <v>1</v>
      </c>
      <c r="AE29" s="23"/>
      <c r="AF29" s="23"/>
      <c r="AG29" s="150">
        <f t="shared" si="1"/>
        <v>1</v>
      </c>
      <c r="AH29" s="124">
        <v>1</v>
      </c>
      <c r="AI29" s="124"/>
      <c r="AJ29" s="124"/>
      <c r="AK29" s="27">
        <v>0.5</v>
      </c>
      <c r="AL29" s="27"/>
      <c r="AM29" s="27"/>
      <c r="AN29" s="26">
        <f t="shared" si="2"/>
        <v>4.5</v>
      </c>
      <c r="AO29" s="27"/>
      <c r="AP29" s="27"/>
      <c r="AQ29" s="27"/>
      <c r="AR29" s="27"/>
      <c r="AS29" s="27"/>
      <c r="AT29" s="27"/>
      <c r="AU29" s="32"/>
      <c r="AV29" s="48"/>
      <c r="AW29" s="49"/>
      <c r="AX29" s="48"/>
      <c r="AY29" s="69"/>
      <c r="AZ29" s="26"/>
      <c r="BA29" s="26"/>
      <c r="BB29" s="26"/>
      <c r="BC29" s="53"/>
      <c r="BD29" s="127"/>
      <c r="BE29" s="187">
        <v>1</v>
      </c>
      <c r="BF29" s="187"/>
      <c r="BG29" s="187"/>
      <c r="BH29" s="212">
        <v>0</v>
      </c>
      <c r="BI29" s="185"/>
      <c r="BJ29" s="185"/>
      <c r="BK29" s="185">
        <f t="shared" si="3"/>
        <v>1</v>
      </c>
      <c r="BL29" s="195">
        <v>1</v>
      </c>
    </row>
    <row r="30" spans="1:64" s="3" customFormat="1" ht="24.75" customHeight="1">
      <c r="A30" s="5">
        <v>27</v>
      </c>
      <c r="B30" s="91" t="s">
        <v>63</v>
      </c>
      <c r="C30" s="98" t="s">
        <v>41</v>
      </c>
      <c r="D30" s="192" t="s">
        <v>43</v>
      </c>
      <c r="E30" s="23">
        <v>5</v>
      </c>
      <c r="F30" s="23"/>
      <c r="G30" s="23"/>
      <c r="H30" s="24"/>
      <c r="I30" s="23"/>
      <c r="J30" s="23"/>
      <c r="K30" s="24"/>
      <c r="L30" s="23"/>
      <c r="M30" s="25"/>
      <c r="N30" s="25"/>
      <c r="O30" s="25"/>
      <c r="P30" s="25"/>
      <c r="Q30" s="25"/>
      <c r="R30" s="71">
        <f t="shared" si="0"/>
        <v>5</v>
      </c>
      <c r="S30" s="36">
        <v>0</v>
      </c>
      <c r="T30" s="36"/>
      <c r="U30" s="27"/>
      <c r="V30" s="27"/>
      <c r="W30" s="27"/>
      <c r="X30" s="30"/>
      <c r="Y30" s="30"/>
      <c r="Z30" s="76">
        <v>4</v>
      </c>
      <c r="AA30" s="113">
        <v>3</v>
      </c>
      <c r="AB30" s="33"/>
      <c r="AC30" s="33"/>
      <c r="AD30" s="23">
        <v>6</v>
      </c>
      <c r="AE30" s="23"/>
      <c r="AF30" s="23"/>
      <c r="AG30" s="150">
        <f t="shared" si="1"/>
        <v>6</v>
      </c>
      <c r="AH30" s="124">
        <v>3</v>
      </c>
      <c r="AI30" s="124"/>
      <c r="AJ30" s="124"/>
      <c r="AK30" s="27">
        <v>0.5</v>
      </c>
      <c r="AL30" s="27"/>
      <c r="AM30" s="27"/>
      <c r="AN30" s="26">
        <f t="shared" si="2"/>
        <v>18.5</v>
      </c>
      <c r="AO30" s="27"/>
      <c r="AP30" s="27"/>
      <c r="AQ30" s="27"/>
      <c r="AR30" s="27"/>
      <c r="AS30" s="27"/>
      <c r="AT30" s="27"/>
      <c r="AU30" s="35"/>
      <c r="AV30" s="52"/>
      <c r="AW30" s="53"/>
      <c r="AX30" s="52"/>
      <c r="AY30" s="70">
        <v>2</v>
      </c>
      <c r="AZ30" s="78"/>
      <c r="BA30" s="78"/>
      <c r="BB30" s="78"/>
      <c r="BC30" s="49"/>
      <c r="BD30" s="51"/>
      <c r="BE30" s="187">
        <v>6</v>
      </c>
      <c r="BF30" s="187"/>
      <c r="BG30" s="187"/>
      <c r="BH30" s="212">
        <v>0.5</v>
      </c>
      <c r="BI30" s="185"/>
      <c r="BJ30" s="185"/>
      <c r="BK30" s="185">
        <f t="shared" si="3"/>
        <v>3.5</v>
      </c>
      <c r="BL30" s="195">
        <v>3</v>
      </c>
    </row>
    <row r="31" spans="1:64" s="3" customFormat="1" ht="24.75" customHeight="1">
      <c r="A31" s="4">
        <v>28</v>
      </c>
      <c r="B31" s="91" t="s">
        <v>64</v>
      </c>
      <c r="C31" s="98" t="s">
        <v>65</v>
      </c>
      <c r="D31" s="192"/>
      <c r="E31" s="23">
        <v>2</v>
      </c>
      <c r="F31" s="23"/>
      <c r="G31" s="23"/>
      <c r="H31" s="24"/>
      <c r="I31" s="23"/>
      <c r="J31" s="23"/>
      <c r="K31" s="24"/>
      <c r="L31" s="23"/>
      <c r="M31" s="25"/>
      <c r="N31" s="25"/>
      <c r="O31" s="25"/>
      <c r="P31" s="25"/>
      <c r="Q31" s="25"/>
      <c r="R31" s="71">
        <f t="shared" si="0"/>
        <v>2</v>
      </c>
      <c r="S31" s="36">
        <v>3</v>
      </c>
      <c r="T31" s="36"/>
      <c r="U31" s="27"/>
      <c r="V31" s="27"/>
      <c r="W31" s="27"/>
      <c r="X31" s="30"/>
      <c r="Y31" s="30"/>
      <c r="Z31" s="74">
        <v>0</v>
      </c>
      <c r="AA31" s="113">
        <v>1</v>
      </c>
      <c r="AB31" s="33"/>
      <c r="AC31" s="33"/>
      <c r="AD31" s="23">
        <v>2</v>
      </c>
      <c r="AE31" s="23"/>
      <c r="AF31" s="23"/>
      <c r="AG31" s="150">
        <f t="shared" si="1"/>
        <v>2</v>
      </c>
      <c r="AH31" s="124">
        <v>1</v>
      </c>
      <c r="AI31" s="124"/>
      <c r="AJ31" s="124"/>
      <c r="AK31" s="100">
        <v>1.5</v>
      </c>
      <c r="AL31" s="27"/>
      <c r="AM31" s="27"/>
      <c r="AN31" s="26">
        <f t="shared" si="2"/>
        <v>7.5</v>
      </c>
      <c r="AO31" s="27"/>
      <c r="AP31" s="27"/>
      <c r="AQ31" s="27"/>
      <c r="AR31" s="27"/>
      <c r="AS31" s="28"/>
      <c r="AT31" s="28"/>
      <c r="AU31" s="32"/>
      <c r="AV31" s="48"/>
      <c r="AW31" s="49"/>
      <c r="AX31" s="48"/>
      <c r="AY31" s="69"/>
      <c r="AZ31" s="26"/>
      <c r="BA31" s="26"/>
      <c r="BB31" s="26"/>
      <c r="BC31" s="49"/>
      <c r="BD31" s="51"/>
      <c r="BE31" s="187">
        <v>2</v>
      </c>
      <c r="BF31" s="187"/>
      <c r="BG31" s="187"/>
      <c r="BH31" s="212">
        <v>0.5</v>
      </c>
      <c r="BI31" s="185"/>
      <c r="BJ31" s="185"/>
      <c r="BK31" s="185">
        <f t="shared" si="3"/>
        <v>1.5</v>
      </c>
      <c r="BL31" s="195">
        <v>1</v>
      </c>
    </row>
    <row r="32" spans="1:64" s="3" customFormat="1" ht="24.75" customHeight="1">
      <c r="A32" s="5">
        <v>29</v>
      </c>
      <c r="B32" s="91" t="s">
        <v>66</v>
      </c>
      <c r="C32" s="98" t="s">
        <v>65</v>
      </c>
      <c r="D32" s="192"/>
      <c r="E32" s="23">
        <v>1</v>
      </c>
      <c r="F32" s="23"/>
      <c r="G32" s="23"/>
      <c r="H32" s="24"/>
      <c r="I32" s="23"/>
      <c r="J32" s="23"/>
      <c r="K32" s="24"/>
      <c r="L32" s="23"/>
      <c r="M32" s="25"/>
      <c r="N32" s="25"/>
      <c r="O32" s="25"/>
      <c r="P32" s="25"/>
      <c r="Q32" s="25"/>
      <c r="R32" s="71">
        <f t="shared" si="0"/>
        <v>1</v>
      </c>
      <c r="S32" s="36">
        <v>0</v>
      </c>
      <c r="T32" s="36"/>
      <c r="U32" s="27"/>
      <c r="V32" s="27"/>
      <c r="W32" s="27"/>
      <c r="X32" s="30"/>
      <c r="Y32" s="30"/>
      <c r="Z32" s="74">
        <v>0</v>
      </c>
      <c r="AA32" s="113">
        <v>0</v>
      </c>
      <c r="AB32" s="33"/>
      <c r="AC32" s="33"/>
      <c r="AD32" s="23">
        <v>1</v>
      </c>
      <c r="AE32" s="23"/>
      <c r="AF32" s="23"/>
      <c r="AG32" s="150">
        <f t="shared" si="1"/>
        <v>1</v>
      </c>
      <c r="AH32" s="124">
        <v>0</v>
      </c>
      <c r="AI32" s="124"/>
      <c r="AJ32" s="124"/>
      <c r="AK32" s="97">
        <v>0.35</v>
      </c>
      <c r="AL32" s="27"/>
      <c r="AM32" s="27"/>
      <c r="AN32" s="26">
        <f t="shared" si="2"/>
        <v>2.35</v>
      </c>
      <c r="AO32" s="27"/>
      <c r="AP32" s="27"/>
      <c r="AQ32" s="27"/>
      <c r="AR32" s="27"/>
      <c r="AS32" s="28"/>
      <c r="AT32" s="28"/>
      <c r="AU32" s="32"/>
      <c r="AV32" s="48"/>
      <c r="AW32" s="49"/>
      <c r="AX32" s="48"/>
      <c r="AY32" s="69"/>
      <c r="AZ32" s="26"/>
      <c r="BA32" s="26"/>
      <c r="BB32" s="26"/>
      <c r="BC32" s="49"/>
      <c r="BD32" s="51"/>
      <c r="BE32" s="187">
        <v>1</v>
      </c>
      <c r="BF32" s="187"/>
      <c r="BG32" s="187"/>
      <c r="BH32" s="212">
        <v>0.5</v>
      </c>
      <c r="BI32" s="185"/>
      <c r="BJ32" s="185"/>
      <c r="BK32" s="185">
        <f t="shared" si="3"/>
        <v>0.5</v>
      </c>
      <c r="BL32" s="195">
        <v>0</v>
      </c>
    </row>
    <row r="33" spans="1:64" s="3" customFormat="1" ht="24.75" customHeight="1">
      <c r="A33" s="4">
        <v>30</v>
      </c>
      <c r="B33" s="91" t="s">
        <v>67</v>
      </c>
      <c r="C33" s="98" t="s">
        <v>65</v>
      </c>
      <c r="D33" s="192"/>
      <c r="E33" s="23">
        <v>1</v>
      </c>
      <c r="F33" s="23"/>
      <c r="G33" s="23"/>
      <c r="H33" s="24"/>
      <c r="I33" s="23"/>
      <c r="J33" s="23"/>
      <c r="K33" s="24"/>
      <c r="L33" s="23"/>
      <c r="M33" s="25"/>
      <c r="N33" s="25"/>
      <c r="O33" s="25"/>
      <c r="P33" s="25"/>
      <c r="Q33" s="25"/>
      <c r="R33" s="71">
        <f t="shared" si="0"/>
        <v>1</v>
      </c>
      <c r="S33" s="36">
        <v>1</v>
      </c>
      <c r="T33" s="36"/>
      <c r="U33" s="27"/>
      <c r="V33" s="27"/>
      <c r="W33" s="27"/>
      <c r="X33" s="30"/>
      <c r="Y33" s="30"/>
      <c r="Z33" s="74">
        <v>0</v>
      </c>
      <c r="AA33" s="113">
        <v>0</v>
      </c>
      <c r="AB33" s="33"/>
      <c r="AC33" s="33"/>
      <c r="AD33" s="23">
        <v>0</v>
      </c>
      <c r="AE33" s="23"/>
      <c r="AF33" s="23"/>
      <c r="AG33" s="150">
        <f t="shared" si="1"/>
        <v>0</v>
      </c>
      <c r="AH33" s="124">
        <v>0</v>
      </c>
      <c r="AI33" s="124"/>
      <c r="AJ33" s="124"/>
      <c r="AK33" s="122">
        <v>0.75</v>
      </c>
      <c r="AL33" s="27"/>
      <c r="AM33" s="27"/>
      <c r="AN33" s="26">
        <f t="shared" si="2"/>
        <v>0.75</v>
      </c>
      <c r="AO33" s="27"/>
      <c r="AP33" s="27"/>
      <c r="AQ33" s="27"/>
      <c r="AR33" s="27"/>
      <c r="AS33" s="28"/>
      <c r="AT33" s="28"/>
      <c r="AU33" s="32"/>
      <c r="AV33" s="48"/>
      <c r="AW33" s="49"/>
      <c r="AX33" s="48"/>
      <c r="AY33" s="69"/>
      <c r="AZ33" s="26"/>
      <c r="BA33" s="26"/>
      <c r="BB33" s="26"/>
      <c r="BC33" s="49"/>
      <c r="BD33" s="51"/>
      <c r="BE33" s="187">
        <v>0</v>
      </c>
      <c r="BF33" s="187"/>
      <c r="BG33" s="187"/>
      <c r="BH33" s="212">
        <v>0</v>
      </c>
      <c r="BI33" s="185"/>
      <c r="BJ33" s="185"/>
      <c r="BK33" s="185">
        <f t="shared" si="3"/>
        <v>0</v>
      </c>
      <c r="BL33" s="195">
        <v>0</v>
      </c>
    </row>
    <row r="34" spans="1:64" s="3" customFormat="1" ht="24.75" customHeight="1">
      <c r="A34" s="5">
        <v>31</v>
      </c>
      <c r="B34" s="91" t="s">
        <v>68</v>
      </c>
      <c r="C34" s="98" t="s">
        <v>65</v>
      </c>
      <c r="D34" s="192"/>
      <c r="E34" s="23">
        <v>1</v>
      </c>
      <c r="F34" s="23"/>
      <c r="G34" s="23"/>
      <c r="H34" s="24"/>
      <c r="I34" s="23"/>
      <c r="J34" s="23"/>
      <c r="K34" s="24"/>
      <c r="L34" s="23"/>
      <c r="M34" s="25"/>
      <c r="N34" s="25"/>
      <c r="O34" s="25"/>
      <c r="P34" s="25"/>
      <c r="Q34" s="25"/>
      <c r="R34" s="71">
        <f t="shared" si="0"/>
        <v>1</v>
      </c>
      <c r="S34" s="36">
        <v>0</v>
      </c>
      <c r="T34" s="36"/>
      <c r="U34" s="27"/>
      <c r="V34" s="27"/>
      <c r="W34" s="27"/>
      <c r="X34" s="30"/>
      <c r="Y34" s="30"/>
      <c r="Z34" s="74">
        <v>0</v>
      </c>
      <c r="AA34" s="113">
        <v>0</v>
      </c>
      <c r="AB34" s="33"/>
      <c r="AC34" s="33"/>
      <c r="AD34" s="23">
        <v>2</v>
      </c>
      <c r="AE34" s="23"/>
      <c r="AF34" s="23"/>
      <c r="AG34" s="150">
        <f t="shared" si="1"/>
        <v>2</v>
      </c>
      <c r="AH34" s="124">
        <v>1</v>
      </c>
      <c r="AI34" s="124"/>
      <c r="AJ34" s="124"/>
      <c r="AK34" s="27">
        <v>0.5</v>
      </c>
      <c r="AL34" s="27"/>
      <c r="AM34" s="27"/>
      <c r="AN34" s="26">
        <f t="shared" si="2"/>
        <v>5.5</v>
      </c>
      <c r="AO34" s="27"/>
      <c r="AP34" s="27"/>
      <c r="AQ34" s="27"/>
      <c r="AR34" s="27"/>
      <c r="AS34" s="28"/>
      <c r="AT34" s="28"/>
      <c r="AU34" s="32"/>
      <c r="AV34" s="48"/>
      <c r="AW34" s="49"/>
      <c r="AX34" s="48"/>
      <c r="AY34" s="69"/>
      <c r="AZ34" s="26"/>
      <c r="BA34" s="26"/>
      <c r="BB34" s="26"/>
      <c r="BC34" s="53"/>
      <c r="BD34" s="131">
        <v>1</v>
      </c>
      <c r="BE34" s="187">
        <v>2</v>
      </c>
      <c r="BF34" s="187"/>
      <c r="BG34" s="187"/>
      <c r="BH34" s="212">
        <v>0.5</v>
      </c>
      <c r="BI34" s="188"/>
      <c r="BJ34" s="188"/>
      <c r="BK34" s="185">
        <f t="shared" si="3"/>
        <v>1.5</v>
      </c>
      <c r="BL34" s="195">
        <v>2</v>
      </c>
    </row>
    <row r="35" spans="1:64" s="3" customFormat="1" ht="24.75" customHeight="1">
      <c r="A35" s="4">
        <v>32</v>
      </c>
      <c r="B35" s="91" t="s">
        <v>69</v>
      </c>
      <c r="C35" s="98" t="s">
        <v>65</v>
      </c>
      <c r="D35" s="192"/>
      <c r="E35" s="23"/>
      <c r="F35" s="23">
        <v>1</v>
      </c>
      <c r="G35" s="23">
        <v>1</v>
      </c>
      <c r="H35" s="24"/>
      <c r="I35" s="23"/>
      <c r="J35" s="23"/>
      <c r="K35" s="24"/>
      <c r="L35" s="23"/>
      <c r="M35" s="25"/>
      <c r="N35" s="25"/>
      <c r="O35" s="25"/>
      <c r="P35" s="25"/>
      <c r="Q35" s="25"/>
      <c r="R35" s="71">
        <f t="shared" si="0"/>
        <v>2</v>
      </c>
      <c r="S35" s="36">
        <v>1</v>
      </c>
      <c r="T35" s="36"/>
      <c r="U35" s="27"/>
      <c r="V35" s="27"/>
      <c r="W35" s="27"/>
      <c r="X35" s="30"/>
      <c r="Y35" s="30"/>
      <c r="Z35" s="74">
        <v>0</v>
      </c>
      <c r="AA35" s="113">
        <v>0</v>
      </c>
      <c r="AB35" s="33"/>
      <c r="AC35" s="33"/>
      <c r="AD35" s="23">
        <v>1</v>
      </c>
      <c r="AE35" s="23"/>
      <c r="AF35" s="23">
        <v>1</v>
      </c>
      <c r="AG35" s="150">
        <f t="shared" si="1"/>
        <v>2</v>
      </c>
      <c r="AH35" s="124">
        <v>1</v>
      </c>
      <c r="AI35" s="124"/>
      <c r="AJ35" s="124"/>
      <c r="AK35" s="27">
        <v>0</v>
      </c>
      <c r="AL35" s="27">
        <v>1</v>
      </c>
      <c r="AM35" s="27">
        <v>1</v>
      </c>
      <c r="AN35" s="26">
        <f t="shared" si="2"/>
        <v>7</v>
      </c>
      <c r="AO35" s="27"/>
      <c r="AP35" s="27"/>
      <c r="AQ35" s="27"/>
      <c r="AR35" s="27"/>
      <c r="AS35" s="28"/>
      <c r="AT35" s="28"/>
      <c r="AU35" s="32"/>
      <c r="AV35" s="48"/>
      <c r="AW35" s="49"/>
      <c r="AX35" s="48"/>
      <c r="AY35" s="69"/>
      <c r="AZ35" s="26"/>
      <c r="BA35" s="26"/>
      <c r="BB35" s="26"/>
      <c r="BC35" s="49"/>
      <c r="BD35" s="131">
        <v>1</v>
      </c>
      <c r="BE35" s="187">
        <v>2</v>
      </c>
      <c r="BF35" s="187"/>
      <c r="BG35" s="189"/>
      <c r="BH35" s="212">
        <v>0.5</v>
      </c>
      <c r="BI35" s="188"/>
      <c r="BJ35" s="188"/>
      <c r="BK35" s="185">
        <f t="shared" si="3"/>
        <v>1.5</v>
      </c>
      <c r="BL35" s="195">
        <v>2</v>
      </c>
    </row>
    <row r="36" spans="1:64" s="3" customFormat="1" ht="24.75" customHeight="1">
      <c r="A36" s="5">
        <v>33</v>
      </c>
      <c r="B36" s="90" t="s">
        <v>45</v>
      </c>
      <c r="C36" s="99" t="s">
        <v>65</v>
      </c>
      <c r="D36" s="191"/>
      <c r="E36" s="23">
        <v>0</v>
      </c>
      <c r="F36" s="23"/>
      <c r="G36" s="23"/>
      <c r="H36" s="24"/>
      <c r="I36" s="23"/>
      <c r="J36" s="23"/>
      <c r="K36" s="24"/>
      <c r="L36" s="23"/>
      <c r="M36" s="25"/>
      <c r="N36" s="25"/>
      <c r="O36" s="25"/>
      <c r="P36" s="25"/>
      <c r="Q36" s="25"/>
      <c r="R36" s="71">
        <f>SUM(E36:Q36)</f>
        <v>0</v>
      </c>
      <c r="S36" s="36">
        <v>2</v>
      </c>
      <c r="T36" s="36"/>
      <c r="U36" s="27"/>
      <c r="V36" s="27"/>
      <c r="W36" s="27"/>
      <c r="X36" s="30"/>
      <c r="Y36" s="30"/>
      <c r="Z36" s="74">
        <v>0</v>
      </c>
      <c r="AA36" s="113">
        <v>0</v>
      </c>
      <c r="AB36" s="33"/>
      <c r="AC36" s="33"/>
      <c r="AD36" s="23">
        <v>1</v>
      </c>
      <c r="AE36" s="23"/>
      <c r="AF36" s="23"/>
      <c r="AG36" s="150">
        <f t="shared" si="1"/>
        <v>1</v>
      </c>
      <c r="AH36" s="124">
        <v>0</v>
      </c>
      <c r="AI36" s="124"/>
      <c r="AJ36" s="124"/>
      <c r="AK36" s="27">
        <v>0</v>
      </c>
      <c r="AL36" s="27"/>
      <c r="AM36" s="27"/>
      <c r="AN36" s="26">
        <f t="shared" si="2"/>
        <v>2</v>
      </c>
      <c r="AO36" s="27"/>
      <c r="AP36" s="27"/>
      <c r="AQ36" s="27"/>
      <c r="AR36" s="27"/>
      <c r="AS36" s="27"/>
      <c r="AT36" s="27"/>
      <c r="AU36" s="32"/>
      <c r="AV36" s="48"/>
      <c r="AW36" s="49"/>
      <c r="AX36" s="48"/>
      <c r="AY36" s="69"/>
      <c r="AZ36" s="26"/>
      <c r="BA36" s="26"/>
      <c r="BB36" s="26"/>
      <c r="BC36" s="49"/>
      <c r="BD36" s="51"/>
      <c r="BE36" s="187">
        <v>1</v>
      </c>
      <c r="BF36" s="187"/>
      <c r="BG36" s="187"/>
      <c r="BH36" s="212">
        <v>0.5</v>
      </c>
      <c r="BI36" s="185"/>
      <c r="BJ36" s="185"/>
      <c r="BK36" s="185">
        <f t="shared" si="3"/>
        <v>0.5</v>
      </c>
      <c r="BL36" s="195">
        <v>1</v>
      </c>
    </row>
    <row r="37" spans="1:64" s="3" customFormat="1" ht="24.75" customHeight="1">
      <c r="A37" s="4">
        <v>34</v>
      </c>
      <c r="B37" s="90" t="s">
        <v>45</v>
      </c>
      <c r="C37" s="99" t="s">
        <v>65</v>
      </c>
      <c r="D37" s="191" t="s">
        <v>140</v>
      </c>
      <c r="E37" s="23">
        <v>0</v>
      </c>
      <c r="F37" s="23"/>
      <c r="G37" s="23"/>
      <c r="H37" s="24"/>
      <c r="I37" s="23"/>
      <c r="J37" s="23"/>
      <c r="K37" s="24"/>
      <c r="L37" s="23"/>
      <c r="M37" s="25"/>
      <c r="N37" s="25"/>
      <c r="O37" s="25"/>
      <c r="P37" s="25"/>
      <c r="Q37" s="25"/>
      <c r="R37" s="71">
        <f>SUM(E37:Q37)</f>
        <v>0</v>
      </c>
      <c r="S37" s="36"/>
      <c r="T37" s="36"/>
      <c r="U37" s="27"/>
      <c r="V37" s="27"/>
      <c r="W37" s="27"/>
      <c r="X37" s="30"/>
      <c r="Y37" s="30"/>
      <c r="Z37" s="74">
        <v>0</v>
      </c>
      <c r="AA37" s="113">
        <v>0</v>
      </c>
      <c r="AB37" s="33"/>
      <c r="AC37" s="33"/>
      <c r="AD37" s="23">
        <v>0</v>
      </c>
      <c r="AE37" s="23"/>
      <c r="AF37" s="23"/>
      <c r="AG37" s="150">
        <f t="shared" si="1"/>
        <v>0</v>
      </c>
      <c r="AH37" s="124">
        <v>0</v>
      </c>
      <c r="AI37" s="124"/>
      <c r="AJ37" s="124"/>
      <c r="AK37" s="27">
        <v>0</v>
      </c>
      <c r="AL37" s="27"/>
      <c r="AM37" s="27"/>
      <c r="AN37" s="26">
        <f t="shared" si="2"/>
        <v>0</v>
      </c>
      <c r="AO37" s="27"/>
      <c r="AP37" s="27"/>
      <c r="AQ37" s="27"/>
      <c r="AR37" s="27"/>
      <c r="AS37" s="27"/>
      <c r="AT37" s="27"/>
      <c r="AU37" s="32"/>
      <c r="AV37" s="48"/>
      <c r="AW37" s="49"/>
      <c r="AX37" s="48"/>
      <c r="AY37" s="69"/>
      <c r="AZ37" s="26"/>
      <c r="BA37" s="26"/>
      <c r="BB37" s="26"/>
      <c r="BC37" s="49"/>
      <c r="BD37" s="51"/>
      <c r="BE37" s="187">
        <v>0</v>
      </c>
      <c r="BF37" s="187"/>
      <c r="BG37" s="187"/>
      <c r="BH37" s="212">
        <v>0</v>
      </c>
      <c r="BI37" s="185"/>
      <c r="BJ37" s="185"/>
      <c r="BK37" s="185">
        <f t="shared" si="3"/>
        <v>0</v>
      </c>
      <c r="BL37" s="195">
        <v>0</v>
      </c>
    </row>
    <row r="38" spans="1:64" s="3" customFormat="1" ht="24.75" customHeight="1">
      <c r="A38" s="25">
        <v>35</v>
      </c>
      <c r="B38" s="90" t="s">
        <v>46</v>
      </c>
      <c r="C38" s="99" t="s">
        <v>65</v>
      </c>
      <c r="D38" s="191"/>
      <c r="E38" s="23">
        <v>2</v>
      </c>
      <c r="F38" s="23"/>
      <c r="G38" s="23"/>
      <c r="H38" s="24"/>
      <c r="I38" s="23"/>
      <c r="J38" s="23"/>
      <c r="K38" s="24"/>
      <c r="L38" s="23"/>
      <c r="M38" s="25"/>
      <c r="N38" s="25"/>
      <c r="O38" s="25"/>
      <c r="P38" s="25"/>
      <c r="Q38" s="25"/>
      <c r="R38" s="71">
        <f t="shared" si="0"/>
        <v>2</v>
      </c>
      <c r="S38" s="36">
        <v>0</v>
      </c>
      <c r="T38" s="36"/>
      <c r="U38" s="27"/>
      <c r="V38" s="27"/>
      <c r="W38" s="27"/>
      <c r="X38" s="30"/>
      <c r="Y38" s="30"/>
      <c r="Z38" s="74">
        <v>0</v>
      </c>
      <c r="AA38" s="113">
        <v>0</v>
      </c>
      <c r="AB38" s="33"/>
      <c r="AC38" s="33"/>
      <c r="AD38" s="23">
        <v>3</v>
      </c>
      <c r="AE38" s="23"/>
      <c r="AF38" s="23"/>
      <c r="AG38" s="150">
        <f t="shared" si="1"/>
        <v>3</v>
      </c>
      <c r="AH38" s="124">
        <v>0</v>
      </c>
      <c r="AI38" s="124"/>
      <c r="AJ38" s="124"/>
      <c r="AK38" s="27">
        <v>1</v>
      </c>
      <c r="AL38" s="27"/>
      <c r="AM38" s="27"/>
      <c r="AN38" s="78">
        <f t="shared" si="2"/>
        <v>7</v>
      </c>
      <c r="AO38" s="27"/>
      <c r="AP38" s="27"/>
      <c r="AQ38" s="27"/>
      <c r="AR38" s="27"/>
      <c r="AS38" s="27"/>
      <c r="AT38" s="27"/>
      <c r="AU38" s="35"/>
      <c r="AV38" s="52"/>
      <c r="AW38" s="53"/>
      <c r="AX38" s="52"/>
      <c r="AY38" s="70"/>
      <c r="AZ38" s="78"/>
      <c r="BA38" s="78"/>
      <c r="BB38" s="78"/>
      <c r="BC38" s="53"/>
      <c r="BD38" s="53"/>
      <c r="BE38" s="187">
        <v>4</v>
      </c>
      <c r="BF38" s="187"/>
      <c r="BG38" s="187"/>
      <c r="BH38" s="212">
        <v>1.5</v>
      </c>
      <c r="BI38" s="188"/>
      <c r="BJ38" s="188"/>
      <c r="BK38" s="185">
        <f t="shared" si="3"/>
        <v>1.5</v>
      </c>
      <c r="BL38" s="195">
        <v>0</v>
      </c>
    </row>
    <row r="39" spans="1:64" s="3" customFormat="1" ht="24.75" customHeight="1">
      <c r="A39" s="4">
        <v>36</v>
      </c>
      <c r="B39" s="91" t="s">
        <v>70</v>
      </c>
      <c r="C39" s="98" t="s">
        <v>65</v>
      </c>
      <c r="D39" s="192" t="s">
        <v>71</v>
      </c>
      <c r="E39" s="23">
        <v>2</v>
      </c>
      <c r="F39" s="23">
        <v>1</v>
      </c>
      <c r="G39" s="23"/>
      <c r="H39" s="24"/>
      <c r="I39" s="23"/>
      <c r="J39" s="23"/>
      <c r="K39" s="24"/>
      <c r="L39" s="23"/>
      <c r="M39" s="25"/>
      <c r="N39" s="25"/>
      <c r="O39" s="25"/>
      <c r="P39" s="25"/>
      <c r="Q39" s="25"/>
      <c r="R39" s="71">
        <f t="shared" si="0"/>
        <v>3</v>
      </c>
      <c r="S39" s="36">
        <v>0</v>
      </c>
      <c r="T39" s="36"/>
      <c r="U39" s="27"/>
      <c r="V39" s="27"/>
      <c r="W39" s="27"/>
      <c r="X39" s="30"/>
      <c r="Y39" s="30"/>
      <c r="Z39" s="74">
        <v>2</v>
      </c>
      <c r="AA39" s="113">
        <v>2</v>
      </c>
      <c r="AB39" s="33"/>
      <c r="AC39" s="33"/>
      <c r="AD39" s="23">
        <v>1</v>
      </c>
      <c r="AE39" s="23"/>
      <c r="AF39" s="23"/>
      <c r="AG39" s="150">
        <f t="shared" si="1"/>
        <v>1</v>
      </c>
      <c r="AH39" s="124">
        <v>1</v>
      </c>
      <c r="AI39" s="124"/>
      <c r="AJ39" s="124"/>
      <c r="AK39" s="27">
        <v>0</v>
      </c>
      <c r="AL39" s="27">
        <v>0.5</v>
      </c>
      <c r="AM39" s="27"/>
      <c r="AN39" s="26">
        <f t="shared" si="2"/>
        <v>5.5</v>
      </c>
      <c r="AO39" s="27"/>
      <c r="AP39" s="27"/>
      <c r="AQ39" s="27"/>
      <c r="AR39" s="27"/>
      <c r="AS39" s="28"/>
      <c r="AT39" s="28"/>
      <c r="AU39" s="32"/>
      <c r="AV39" s="48"/>
      <c r="AW39" s="49"/>
      <c r="AX39" s="48"/>
      <c r="AY39" s="69"/>
      <c r="AZ39" s="26"/>
      <c r="BA39" s="26"/>
      <c r="BB39" s="26"/>
      <c r="BC39" s="129">
        <v>1</v>
      </c>
      <c r="BD39" s="51"/>
      <c r="BE39" s="187">
        <v>1</v>
      </c>
      <c r="BF39" s="187"/>
      <c r="BG39" s="187"/>
      <c r="BH39" s="212">
        <v>0</v>
      </c>
      <c r="BI39" s="185"/>
      <c r="BJ39" s="185"/>
      <c r="BK39" s="185">
        <f t="shared" si="3"/>
        <v>1</v>
      </c>
      <c r="BL39" s="195">
        <v>1</v>
      </c>
    </row>
    <row r="40" spans="1:64" s="3" customFormat="1" ht="24.75" customHeight="1">
      <c r="A40" s="5">
        <v>37</v>
      </c>
      <c r="B40" s="91" t="s">
        <v>72</v>
      </c>
      <c r="C40" s="98" t="s">
        <v>65</v>
      </c>
      <c r="D40" s="192"/>
      <c r="E40" s="23">
        <v>2</v>
      </c>
      <c r="F40" s="23"/>
      <c r="G40" s="23"/>
      <c r="H40" s="24"/>
      <c r="I40" s="23"/>
      <c r="J40" s="23"/>
      <c r="K40" s="24"/>
      <c r="L40" s="23"/>
      <c r="M40" s="25"/>
      <c r="N40" s="25"/>
      <c r="O40" s="25"/>
      <c r="P40" s="25"/>
      <c r="Q40" s="25"/>
      <c r="R40" s="71">
        <f>SUM(E40:Q40)</f>
        <v>2</v>
      </c>
      <c r="S40" s="36">
        <v>3</v>
      </c>
      <c r="T40" s="36">
        <v>1</v>
      </c>
      <c r="U40" s="27"/>
      <c r="V40" s="27"/>
      <c r="W40" s="27"/>
      <c r="X40" s="30"/>
      <c r="Y40" s="30"/>
      <c r="Z40" s="74">
        <v>0</v>
      </c>
      <c r="AA40" s="113">
        <v>1</v>
      </c>
      <c r="AB40" s="33"/>
      <c r="AC40" s="33"/>
      <c r="AD40" s="23">
        <v>2</v>
      </c>
      <c r="AE40" s="23"/>
      <c r="AF40" s="23"/>
      <c r="AG40" s="150">
        <f t="shared" si="1"/>
        <v>2</v>
      </c>
      <c r="AH40" s="124">
        <v>1</v>
      </c>
      <c r="AI40" s="124"/>
      <c r="AJ40" s="124"/>
      <c r="AK40" s="27">
        <v>0</v>
      </c>
      <c r="AL40" s="27"/>
      <c r="AM40" s="27"/>
      <c r="AN40" s="26">
        <f t="shared" si="2"/>
        <v>6</v>
      </c>
      <c r="AO40" s="27"/>
      <c r="AP40" s="27"/>
      <c r="AQ40" s="27"/>
      <c r="AR40" s="27"/>
      <c r="AS40" s="28"/>
      <c r="AT40" s="28"/>
      <c r="AU40" s="50">
        <v>1</v>
      </c>
      <c r="AV40" s="48"/>
      <c r="AW40" s="49">
        <v>1</v>
      </c>
      <c r="AX40" s="48"/>
      <c r="AY40" s="72"/>
      <c r="AZ40" s="26"/>
      <c r="BA40" s="26"/>
      <c r="BB40" s="26"/>
      <c r="BC40" s="49"/>
      <c r="BD40" s="51"/>
      <c r="BE40" s="187">
        <v>2</v>
      </c>
      <c r="BF40" s="187"/>
      <c r="BG40" s="187"/>
      <c r="BH40" s="212">
        <v>0</v>
      </c>
      <c r="BI40" s="185"/>
      <c r="BJ40" s="185"/>
      <c r="BK40" s="185">
        <f t="shared" si="3"/>
        <v>1</v>
      </c>
      <c r="BL40" s="195">
        <v>2</v>
      </c>
    </row>
    <row r="41" spans="1:64" s="3" customFormat="1" ht="24.75" customHeight="1">
      <c r="A41" s="4">
        <v>38</v>
      </c>
      <c r="B41" s="90" t="s">
        <v>73</v>
      </c>
      <c r="C41" s="99" t="s">
        <v>65</v>
      </c>
      <c r="D41" s="191"/>
      <c r="E41" s="23">
        <v>1</v>
      </c>
      <c r="F41" s="23">
        <v>1</v>
      </c>
      <c r="G41" s="23"/>
      <c r="H41" s="24"/>
      <c r="I41" s="23"/>
      <c r="J41" s="23"/>
      <c r="K41" s="24"/>
      <c r="L41" s="23"/>
      <c r="M41" s="25"/>
      <c r="N41" s="25"/>
      <c r="O41" s="25"/>
      <c r="P41" s="25"/>
      <c r="Q41" s="25"/>
      <c r="R41" s="71">
        <f t="shared" si="0"/>
        <v>2</v>
      </c>
      <c r="S41" s="36">
        <v>0</v>
      </c>
      <c r="T41" s="36"/>
      <c r="U41" s="27"/>
      <c r="V41" s="27"/>
      <c r="W41" s="27"/>
      <c r="X41" s="30"/>
      <c r="Y41" s="30"/>
      <c r="Z41" s="74">
        <v>0</v>
      </c>
      <c r="AA41" s="113">
        <v>0</v>
      </c>
      <c r="AB41" s="33">
        <v>1</v>
      </c>
      <c r="AC41" s="33"/>
      <c r="AD41" s="23">
        <v>2</v>
      </c>
      <c r="AE41" s="23"/>
      <c r="AF41" s="23"/>
      <c r="AG41" s="150">
        <f t="shared" si="1"/>
        <v>2</v>
      </c>
      <c r="AH41" s="132">
        <v>1</v>
      </c>
      <c r="AI41" s="128"/>
      <c r="AJ41" s="124"/>
      <c r="AK41" s="27">
        <v>0.5</v>
      </c>
      <c r="AL41" s="27">
        <v>0</v>
      </c>
      <c r="AM41" s="27"/>
      <c r="AN41" s="26">
        <f t="shared" si="2"/>
        <v>6.5</v>
      </c>
      <c r="AO41" s="27"/>
      <c r="AP41" s="27"/>
      <c r="AQ41" s="27"/>
      <c r="AR41" s="27"/>
      <c r="AS41" s="28"/>
      <c r="AT41" s="28"/>
      <c r="AU41" s="32"/>
      <c r="AV41" s="48"/>
      <c r="AW41" s="49"/>
      <c r="AX41" s="48"/>
      <c r="AY41" s="70"/>
      <c r="AZ41" s="26"/>
      <c r="BA41" s="26"/>
      <c r="BB41" s="26"/>
      <c r="BC41" s="129">
        <v>1</v>
      </c>
      <c r="BD41" s="131">
        <v>1</v>
      </c>
      <c r="BE41" s="187">
        <v>2</v>
      </c>
      <c r="BF41" s="187"/>
      <c r="BG41" s="187"/>
      <c r="BH41" s="212">
        <v>0.5</v>
      </c>
      <c r="BI41" s="188"/>
      <c r="BJ41" s="188"/>
      <c r="BK41" s="185">
        <f t="shared" si="3"/>
        <v>1.5</v>
      </c>
      <c r="BL41" s="195">
        <v>2</v>
      </c>
    </row>
    <row r="42" spans="1:64" s="3" customFormat="1" ht="24.75" customHeight="1">
      <c r="A42" s="5">
        <v>39</v>
      </c>
      <c r="B42" s="90" t="s">
        <v>74</v>
      </c>
      <c r="C42" s="99" t="s">
        <v>65</v>
      </c>
      <c r="D42" s="191"/>
      <c r="E42" s="23">
        <v>1</v>
      </c>
      <c r="F42" s="23"/>
      <c r="G42" s="23"/>
      <c r="H42" s="24"/>
      <c r="I42" s="23"/>
      <c r="J42" s="23"/>
      <c r="K42" s="24"/>
      <c r="L42" s="23"/>
      <c r="M42" s="25"/>
      <c r="N42" s="25"/>
      <c r="O42" s="25"/>
      <c r="P42" s="25"/>
      <c r="Q42" s="25"/>
      <c r="R42" s="71">
        <f t="shared" si="0"/>
        <v>1</v>
      </c>
      <c r="S42" s="36">
        <v>1.25</v>
      </c>
      <c r="T42" s="36"/>
      <c r="U42" s="27"/>
      <c r="V42" s="27"/>
      <c r="W42" s="27"/>
      <c r="X42" s="30"/>
      <c r="Y42" s="30"/>
      <c r="Z42" s="74">
        <v>0</v>
      </c>
      <c r="AA42" s="113">
        <v>0</v>
      </c>
      <c r="AB42" s="33"/>
      <c r="AC42" s="33"/>
      <c r="AD42" s="23">
        <v>0</v>
      </c>
      <c r="AE42" s="23"/>
      <c r="AF42" s="23"/>
      <c r="AG42" s="150">
        <f t="shared" si="1"/>
        <v>0</v>
      </c>
      <c r="AH42" s="124">
        <v>0</v>
      </c>
      <c r="AI42" s="124"/>
      <c r="AJ42" s="124"/>
      <c r="AK42" s="27">
        <v>1</v>
      </c>
      <c r="AL42" s="27"/>
      <c r="AM42" s="27"/>
      <c r="AN42" s="26">
        <f t="shared" si="2"/>
        <v>1</v>
      </c>
      <c r="AO42" s="27"/>
      <c r="AP42" s="27"/>
      <c r="AQ42" s="27"/>
      <c r="AR42" s="27"/>
      <c r="AS42" s="28"/>
      <c r="AT42" s="28"/>
      <c r="AU42" s="32"/>
      <c r="AV42" s="48"/>
      <c r="AW42" s="51"/>
      <c r="AX42" s="48"/>
      <c r="AY42" s="72"/>
      <c r="AZ42" s="26"/>
      <c r="BA42" s="26"/>
      <c r="BB42" s="26"/>
      <c r="BC42" s="49"/>
      <c r="BD42" s="51"/>
      <c r="BE42" s="187">
        <v>0</v>
      </c>
      <c r="BF42" s="187"/>
      <c r="BG42" s="187"/>
      <c r="BH42" s="212">
        <v>0</v>
      </c>
      <c r="BI42" s="185"/>
      <c r="BJ42" s="185"/>
      <c r="BK42" s="185">
        <f t="shared" si="3"/>
        <v>0</v>
      </c>
      <c r="BL42" s="195">
        <v>0</v>
      </c>
    </row>
    <row r="43" spans="1:64" s="3" customFormat="1" ht="24.75" customHeight="1">
      <c r="A43" s="4">
        <v>40</v>
      </c>
      <c r="B43" s="91" t="s">
        <v>75</v>
      </c>
      <c r="C43" s="98" t="s">
        <v>65</v>
      </c>
      <c r="D43" s="192"/>
      <c r="E43" s="23">
        <v>1</v>
      </c>
      <c r="F43" s="23"/>
      <c r="G43" s="23"/>
      <c r="H43" s="24"/>
      <c r="I43" s="23"/>
      <c r="J43" s="23"/>
      <c r="K43" s="24"/>
      <c r="L43" s="23"/>
      <c r="M43" s="25"/>
      <c r="N43" s="25"/>
      <c r="O43" s="25"/>
      <c r="P43" s="25"/>
      <c r="Q43" s="25"/>
      <c r="R43" s="71">
        <f t="shared" si="0"/>
        <v>1</v>
      </c>
      <c r="S43" s="36">
        <v>2</v>
      </c>
      <c r="T43" s="36"/>
      <c r="U43" s="27"/>
      <c r="V43" s="27"/>
      <c r="W43" s="27"/>
      <c r="X43" s="30"/>
      <c r="Y43" s="30"/>
      <c r="Z43" s="74">
        <v>0</v>
      </c>
      <c r="AA43" s="113">
        <v>0</v>
      </c>
      <c r="AB43" s="33"/>
      <c r="AC43" s="33"/>
      <c r="AD43" s="23">
        <v>3</v>
      </c>
      <c r="AE43" s="23"/>
      <c r="AF43" s="23"/>
      <c r="AG43" s="150">
        <f t="shared" si="1"/>
        <v>3</v>
      </c>
      <c r="AH43" s="124">
        <v>1</v>
      </c>
      <c r="AI43" s="124"/>
      <c r="AJ43" s="124"/>
      <c r="AK43" s="27">
        <v>0.5</v>
      </c>
      <c r="AL43" s="27"/>
      <c r="AM43" s="27"/>
      <c r="AN43" s="26">
        <f t="shared" si="2"/>
        <v>7.5</v>
      </c>
      <c r="AO43" s="27"/>
      <c r="AP43" s="27"/>
      <c r="AQ43" s="27"/>
      <c r="AR43" s="27"/>
      <c r="AS43" s="28"/>
      <c r="AT43" s="28"/>
      <c r="AU43" s="32"/>
      <c r="AV43" s="48"/>
      <c r="AW43" s="49"/>
      <c r="AX43" s="48"/>
      <c r="AY43" s="69"/>
      <c r="AZ43" s="26"/>
      <c r="BA43" s="26"/>
      <c r="BB43" s="26"/>
      <c r="BC43" s="49"/>
      <c r="BD43" s="131">
        <v>1</v>
      </c>
      <c r="BE43" s="187">
        <v>4</v>
      </c>
      <c r="BF43" s="187"/>
      <c r="BG43" s="187"/>
      <c r="BH43" s="212">
        <v>1</v>
      </c>
      <c r="BI43" s="188"/>
      <c r="BJ43" s="188"/>
      <c r="BK43" s="185">
        <f t="shared" si="3"/>
        <v>2</v>
      </c>
      <c r="BL43" s="195">
        <v>1</v>
      </c>
    </row>
    <row r="44" spans="1:64" s="3" customFormat="1" ht="24.75" customHeight="1">
      <c r="A44" s="5">
        <v>41</v>
      </c>
      <c r="B44" s="91" t="s">
        <v>76</v>
      </c>
      <c r="C44" s="98" t="s">
        <v>65</v>
      </c>
      <c r="D44" s="192"/>
      <c r="E44" s="23">
        <v>0</v>
      </c>
      <c r="F44" s="23"/>
      <c r="G44" s="23"/>
      <c r="H44" s="24"/>
      <c r="I44" s="23"/>
      <c r="J44" s="23"/>
      <c r="K44" s="24"/>
      <c r="L44" s="23"/>
      <c r="M44" s="25"/>
      <c r="N44" s="25"/>
      <c r="O44" s="25"/>
      <c r="P44" s="25"/>
      <c r="Q44" s="25"/>
      <c r="R44" s="71">
        <f t="shared" si="0"/>
        <v>0</v>
      </c>
      <c r="S44" s="36">
        <v>0</v>
      </c>
      <c r="T44" s="36"/>
      <c r="U44" s="27"/>
      <c r="V44" s="27"/>
      <c r="W44" s="27"/>
      <c r="X44" s="30"/>
      <c r="Y44" s="30"/>
      <c r="Z44" s="74">
        <v>0</v>
      </c>
      <c r="AA44" s="113">
        <v>0</v>
      </c>
      <c r="AB44" s="33"/>
      <c r="AC44" s="33"/>
      <c r="AD44" s="23">
        <v>0</v>
      </c>
      <c r="AE44" s="23"/>
      <c r="AF44" s="23"/>
      <c r="AG44" s="150">
        <f t="shared" si="1"/>
        <v>0</v>
      </c>
      <c r="AH44" s="124">
        <v>0</v>
      </c>
      <c r="AI44" s="124"/>
      <c r="AJ44" s="124"/>
      <c r="AK44" s="27">
        <v>0</v>
      </c>
      <c r="AL44" s="27"/>
      <c r="AM44" s="27"/>
      <c r="AN44" s="26">
        <f t="shared" si="2"/>
        <v>0</v>
      </c>
      <c r="AO44" s="27"/>
      <c r="AP44" s="27"/>
      <c r="AQ44" s="27"/>
      <c r="AR44" s="27"/>
      <c r="AS44" s="28"/>
      <c r="AT44" s="28"/>
      <c r="AU44" s="32"/>
      <c r="AV44" s="48"/>
      <c r="AW44" s="49"/>
      <c r="AX44" s="48"/>
      <c r="AY44" s="69"/>
      <c r="AZ44" s="26"/>
      <c r="BA44" s="26"/>
      <c r="BB44" s="26"/>
      <c r="BC44" s="49"/>
      <c r="BD44" s="51"/>
      <c r="BE44" s="187">
        <v>1</v>
      </c>
      <c r="BF44" s="187"/>
      <c r="BG44" s="187"/>
      <c r="BH44" s="212">
        <v>0.5</v>
      </c>
      <c r="BI44" s="185"/>
      <c r="BJ44" s="185"/>
      <c r="BK44" s="185">
        <f t="shared" si="3"/>
        <v>0.5</v>
      </c>
      <c r="BL44" s="195">
        <v>1</v>
      </c>
    </row>
    <row r="45" spans="1:65" s="3" customFormat="1" ht="24.75" customHeight="1">
      <c r="A45" s="4">
        <v>42</v>
      </c>
      <c r="B45" s="91" t="s">
        <v>50</v>
      </c>
      <c r="C45" s="98" t="s">
        <v>65</v>
      </c>
      <c r="D45" s="192"/>
      <c r="E45" s="23">
        <v>4</v>
      </c>
      <c r="F45" s="23"/>
      <c r="G45" s="23"/>
      <c r="H45" s="24"/>
      <c r="I45" s="23"/>
      <c r="J45" s="23"/>
      <c r="K45" s="24"/>
      <c r="L45" s="23"/>
      <c r="M45" s="25"/>
      <c r="N45" s="25"/>
      <c r="O45" s="25"/>
      <c r="P45" s="25"/>
      <c r="Q45" s="25"/>
      <c r="R45" s="71">
        <f>SUM(E45:Q45)</f>
        <v>4</v>
      </c>
      <c r="S45" s="36">
        <v>4.5</v>
      </c>
      <c r="T45" s="36"/>
      <c r="U45" s="27"/>
      <c r="V45" s="27"/>
      <c r="W45" s="27"/>
      <c r="X45" s="30"/>
      <c r="Y45" s="30"/>
      <c r="Z45" s="74">
        <v>1</v>
      </c>
      <c r="AA45" s="113">
        <v>2</v>
      </c>
      <c r="AB45" s="33"/>
      <c r="AC45" s="33"/>
      <c r="AD45" s="23">
        <v>4</v>
      </c>
      <c r="AE45" s="23"/>
      <c r="AF45" s="23"/>
      <c r="AG45" s="150">
        <f t="shared" si="1"/>
        <v>4</v>
      </c>
      <c r="AH45" s="124">
        <v>2</v>
      </c>
      <c r="AI45" s="124"/>
      <c r="AJ45" s="124"/>
      <c r="AK45" s="27">
        <v>0.5</v>
      </c>
      <c r="AL45" s="27"/>
      <c r="AM45" s="27"/>
      <c r="AN45" s="26">
        <f t="shared" si="2"/>
        <v>12.5</v>
      </c>
      <c r="AO45" s="27"/>
      <c r="AP45" s="27"/>
      <c r="AQ45" s="27"/>
      <c r="AR45" s="27"/>
      <c r="AS45" s="28"/>
      <c r="AT45" s="28"/>
      <c r="AU45" s="32"/>
      <c r="AV45" s="48"/>
      <c r="AW45" s="49"/>
      <c r="AX45" s="48"/>
      <c r="AY45" s="72"/>
      <c r="AZ45" s="26"/>
      <c r="BA45" s="26"/>
      <c r="BB45" s="26"/>
      <c r="BC45" s="49"/>
      <c r="BD45" s="51"/>
      <c r="BE45" s="187">
        <v>3</v>
      </c>
      <c r="BF45" s="187"/>
      <c r="BG45" s="187">
        <v>1</v>
      </c>
      <c r="BH45" s="212">
        <v>0.5</v>
      </c>
      <c r="BI45" s="185"/>
      <c r="BJ45" s="185"/>
      <c r="BK45" s="185">
        <f t="shared" si="3"/>
        <v>2.5</v>
      </c>
      <c r="BL45" s="195">
        <v>2</v>
      </c>
      <c r="BM45" s="182" t="s">
        <v>251</v>
      </c>
    </row>
    <row r="46" spans="1:64" s="3" customFormat="1" ht="24.75" customHeight="1">
      <c r="A46" s="5">
        <v>43</v>
      </c>
      <c r="B46" s="90" t="s">
        <v>77</v>
      </c>
      <c r="C46" s="99" t="s">
        <v>65</v>
      </c>
      <c r="D46" s="191"/>
      <c r="E46" s="23">
        <v>1</v>
      </c>
      <c r="F46" s="23"/>
      <c r="G46" s="23"/>
      <c r="H46" s="24"/>
      <c r="I46" s="23"/>
      <c r="J46" s="23"/>
      <c r="K46" s="24"/>
      <c r="L46" s="23"/>
      <c r="M46" s="25"/>
      <c r="N46" s="25"/>
      <c r="O46" s="25"/>
      <c r="P46" s="25"/>
      <c r="Q46" s="25"/>
      <c r="R46" s="71">
        <f t="shared" si="0"/>
        <v>1</v>
      </c>
      <c r="S46" s="36">
        <v>0</v>
      </c>
      <c r="T46" s="36"/>
      <c r="U46" s="27"/>
      <c r="V46" s="27"/>
      <c r="W46" s="27"/>
      <c r="X46" s="30"/>
      <c r="Y46" s="30"/>
      <c r="Z46" s="74">
        <v>0</v>
      </c>
      <c r="AA46" s="113">
        <v>0</v>
      </c>
      <c r="AB46" s="33"/>
      <c r="AC46" s="33"/>
      <c r="AD46" s="23">
        <v>0</v>
      </c>
      <c r="AE46" s="23"/>
      <c r="AF46" s="23"/>
      <c r="AG46" s="150">
        <f t="shared" si="1"/>
        <v>0</v>
      </c>
      <c r="AH46" s="124">
        <v>0</v>
      </c>
      <c r="AI46" s="124"/>
      <c r="AJ46" s="124"/>
      <c r="AK46" s="27">
        <v>0.5</v>
      </c>
      <c r="AL46" s="27"/>
      <c r="AM46" s="27"/>
      <c r="AN46" s="26">
        <f t="shared" si="2"/>
        <v>0.5</v>
      </c>
      <c r="AO46" s="27"/>
      <c r="AP46" s="27"/>
      <c r="AQ46" s="27"/>
      <c r="AR46" s="27"/>
      <c r="AS46" s="28"/>
      <c r="AT46" s="28"/>
      <c r="AU46" s="32"/>
      <c r="AV46" s="48"/>
      <c r="AW46" s="49"/>
      <c r="AX46" s="48"/>
      <c r="AY46" s="69"/>
      <c r="AZ46" s="26"/>
      <c r="BA46" s="26"/>
      <c r="BB46" s="26"/>
      <c r="BC46" s="49"/>
      <c r="BD46" s="51"/>
      <c r="BE46" s="187">
        <v>0</v>
      </c>
      <c r="BF46" s="187"/>
      <c r="BG46" s="187"/>
      <c r="BH46" s="212">
        <v>0</v>
      </c>
      <c r="BI46" s="185"/>
      <c r="BJ46" s="185"/>
      <c r="BK46" s="185">
        <f t="shared" si="3"/>
        <v>0</v>
      </c>
      <c r="BL46" s="195">
        <v>0</v>
      </c>
    </row>
    <row r="47" spans="1:64" s="3" customFormat="1" ht="24.75" customHeight="1">
      <c r="A47" s="4">
        <v>44</v>
      </c>
      <c r="B47" s="91" t="s">
        <v>78</v>
      </c>
      <c r="C47" s="98" t="s">
        <v>65</v>
      </c>
      <c r="D47" s="192"/>
      <c r="E47" s="23">
        <v>4</v>
      </c>
      <c r="F47" s="23"/>
      <c r="G47" s="23"/>
      <c r="H47" s="24"/>
      <c r="I47" s="23"/>
      <c r="J47" s="23"/>
      <c r="K47" s="24"/>
      <c r="L47" s="23"/>
      <c r="M47" s="25"/>
      <c r="N47" s="25"/>
      <c r="O47" s="25"/>
      <c r="P47" s="25"/>
      <c r="Q47" s="25"/>
      <c r="R47" s="71">
        <f t="shared" si="0"/>
        <v>4</v>
      </c>
      <c r="S47" s="36">
        <v>1.75</v>
      </c>
      <c r="T47" s="36"/>
      <c r="U47" s="27"/>
      <c r="V47" s="27"/>
      <c r="W47" s="27"/>
      <c r="X47" s="30"/>
      <c r="Y47" s="37">
        <v>2</v>
      </c>
      <c r="Z47" s="74">
        <v>2</v>
      </c>
      <c r="AA47" s="113">
        <v>2</v>
      </c>
      <c r="AB47" s="33"/>
      <c r="AC47" s="33"/>
      <c r="AD47" s="23">
        <v>1</v>
      </c>
      <c r="AE47" s="23"/>
      <c r="AF47" s="23"/>
      <c r="AG47" s="150">
        <f t="shared" si="1"/>
        <v>1</v>
      </c>
      <c r="AH47" s="124">
        <v>1</v>
      </c>
      <c r="AI47" s="124"/>
      <c r="AJ47" s="124"/>
      <c r="AK47" s="122">
        <v>0.25</v>
      </c>
      <c r="AL47" s="27"/>
      <c r="AM47" s="27"/>
      <c r="AN47" s="26">
        <f t="shared" si="2"/>
        <v>5.25</v>
      </c>
      <c r="AO47" s="27"/>
      <c r="AP47" s="27"/>
      <c r="AQ47" s="27"/>
      <c r="AR47" s="27"/>
      <c r="AS47" s="28"/>
      <c r="AT47" s="28"/>
      <c r="AU47" s="50">
        <v>1</v>
      </c>
      <c r="AV47" s="48"/>
      <c r="AW47" s="49">
        <v>1</v>
      </c>
      <c r="AX47" s="48"/>
      <c r="AY47" s="69"/>
      <c r="AZ47" s="26"/>
      <c r="BA47" s="26"/>
      <c r="BB47" s="26"/>
      <c r="BC47" s="129">
        <v>1</v>
      </c>
      <c r="BD47" s="51"/>
      <c r="BE47" s="187">
        <v>2</v>
      </c>
      <c r="BF47" s="187"/>
      <c r="BG47" s="187"/>
      <c r="BH47" s="212">
        <v>0</v>
      </c>
      <c r="BI47" s="185"/>
      <c r="BJ47" s="185"/>
      <c r="BK47" s="185">
        <f>BJ47+BI47+BH47+AJ47+AI47+AH47</f>
        <v>1</v>
      </c>
      <c r="BL47" s="195">
        <v>1</v>
      </c>
    </row>
    <row r="48" spans="1:64" s="3" customFormat="1" ht="24.75" customHeight="1">
      <c r="A48" s="5">
        <v>45</v>
      </c>
      <c r="B48" s="91" t="s">
        <v>79</v>
      </c>
      <c r="C48" s="98" t="s">
        <v>65</v>
      </c>
      <c r="D48" s="192"/>
      <c r="E48" s="23">
        <v>0</v>
      </c>
      <c r="F48" s="23"/>
      <c r="G48" s="23"/>
      <c r="H48" s="24"/>
      <c r="I48" s="23"/>
      <c r="J48" s="23"/>
      <c r="K48" s="24"/>
      <c r="L48" s="23"/>
      <c r="M48" s="25"/>
      <c r="N48" s="25"/>
      <c r="O48" s="25"/>
      <c r="P48" s="25"/>
      <c r="Q48" s="25"/>
      <c r="R48" s="71">
        <f t="shared" si="0"/>
        <v>0</v>
      </c>
      <c r="S48" s="36">
        <v>2</v>
      </c>
      <c r="T48" s="36"/>
      <c r="U48" s="27"/>
      <c r="V48" s="27"/>
      <c r="W48" s="27"/>
      <c r="X48" s="30"/>
      <c r="Y48" s="30"/>
      <c r="Z48" s="74">
        <v>0</v>
      </c>
      <c r="AA48" s="113">
        <v>0</v>
      </c>
      <c r="AB48" s="33"/>
      <c r="AC48" s="33"/>
      <c r="AD48" s="23">
        <v>2</v>
      </c>
      <c r="AE48" s="23"/>
      <c r="AF48" s="23"/>
      <c r="AG48" s="150">
        <f t="shared" si="1"/>
        <v>2</v>
      </c>
      <c r="AH48" s="124">
        <v>1</v>
      </c>
      <c r="AI48" s="124"/>
      <c r="AJ48" s="124"/>
      <c r="AK48" s="27">
        <v>0</v>
      </c>
      <c r="AL48" s="27"/>
      <c r="AM48" s="27"/>
      <c r="AN48" s="26">
        <f t="shared" si="2"/>
        <v>5</v>
      </c>
      <c r="AO48" s="27"/>
      <c r="AP48" s="27"/>
      <c r="AQ48" s="27"/>
      <c r="AR48" s="27"/>
      <c r="AS48" s="28"/>
      <c r="AT48" s="28"/>
      <c r="AU48" s="32"/>
      <c r="AV48" s="48"/>
      <c r="AW48" s="49"/>
      <c r="AX48" s="48"/>
      <c r="AY48" s="69"/>
      <c r="AZ48" s="26"/>
      <c r="BA48" s="26"/>
      <c r="BB48" s="26"/>
      <c r="BC48" s="49"/>
      <c r="BD48" s="131">
        <v>1</v>
      </c>
      <c r="BE48" s="187">
        <v>3</v>
      </c>
      <c r="BF48" s="187"/>
      <c r="BG48" s="187"/>
      <c r="BH48" s="212">
        <v>1</v>
      </c>
      <c r="BI48" s="188"/>
      <c r="BJ48" s="188"/>
      <c r="BK48" s="185">
        <f>BJ48+BI48+BH48+AJ48+AI48+AH48</f>
        <v>2</v>
      </c>
      <c r="BL48" s="195">
        <v>2</v>
      </c>
    </row>
    <row r="49" spans="1:65" s="3" customFormat="1" ht="24.75" customHeight="1">
      <c r="A49" s="4">
        <v>46</v>
      </c>
      <c r="B49" s="91" t="s">
        <v>56</v>
      </c>
      <c r="C49" s="98" t="s">
        <v>65</v>
      </c>
      <c r="D49" s="192"/>
      <c r="E49" s="23">
        <v>3</v>
      </c>
      <c r="F49" s="23"/>
      <c r="G49" s="23">
        <v>1</v>
      </c>
      <c r="H49" s="24"/>
      <c r="I49" s="23"/>
      <c r="J49" s="23"/>
      <c r="K49" s="24"/>
      <c r="L49" s="23"/>
      <c r="M49" s="25"/>
      <c r="N49" s="25"/>
      <c r="O49" s="25"/>
      <c r="P49" s="25"/>
      <c r="Q49" s="25"/>
      <c r="R49" s="71">
        <f>SUM(E49:Q49)</f>
        <v>4</v>
      </c>
      <c r="S49" s="36">
        <v>0.5</v>
      </c>
      <c r="T49" s="36"/>
      <c r="U49" s="27"/>
      <c r="V49" s="27"/>
      <c r="W49" s="27"/>
      <c r="X49" s="30"/>
      <c r="Y49" s="30"/>
      <c r="Z49" s="74">
        <v>2</v>
      </c>
      <c r="AA49" s="113">
        <v>2</v>
      </c>
      <c r="AB49" s="33"/>
      <c r="AC49" s="33"/>
      <c r="AD49" s="23">
        <v>3</v>
      </c>
      <c r="AE49" s="23"/>
      <c r="AF49" s="23"/>
      <c r="AG49" s="150">
        <f t="shared" si="1"/>
        <v>3</v>
      </c>
      <c r="AH49" s="124">
        <v>2</v>
      </c>
      <c r="AI49" s="124"/>
      <c r="AJ49" s="124"/>
      <c r="AK49" s="27">
        <v>0</v>
      </c>
      <c r="AL49" s="27"/>
      <c r="AM49" s="27">
        <v>1</v>
      </c>
      <c r="AN49" s="26">
        <f t="shared" si="2"/>
        <v>11</v>
      </c>
      <c r="AO49" s="27"/>
      <c r="AP49" s="27"/>
      <c r="AQ49" s="27"/>
      <c r="AR49" s="27"/>
      <c r="AS49" s="28"/>
      <c r="AT49" s="28"/>
      <c r="AU49" s="32"/>
      <c r="AV49" s="48"/>
      <c r="AW49" s="49"/>
      <c r="AX49" s="48"/>
      <c r="AY49" s="69"/>
      <c r="AZ49" s="26"/>
      <c r="BA49" s="26"/>
      <c r="BB49" s="26"/>
      <c r="BC49" s="49"/>
      <c r="BD49" s="51"/>
      <c r="BE49" s="187">
        <v>3</v>
      </c>
      <c r="BF49" s="187"/>
      <c r="BG49" s="189"/>
      <c r="BH49" s="212">
        <v>0</v>
      </c>
      <c r="BI49" s="185"/>
      <c r="BJ49" s="185"/>
      <c r="BK49" s="185">
        <f t="shared" si="3"/>
        <v>2</v>
      </c>
      <c r="BL49" s="195">
        <v>2</v>
      </c>
      <c r="BM49" s="182" t="s">
        <v>251</v>
      </c>
    </row>
    <row r="50" spans="1:64" s="3" customFormat="1" ht="24.75" customHeight="1">
      <c r="A50" s="5">
        <v>47</v>
      </c>
      <c r="B50" s="90" t="s">
        <v>57</v>
      </c>
      <c r="C50" s="99" t="s">
        <v>65</v>
      </c>
      <c r="D50" s="191" t="s">
        <v>183</v>
      </c>
      <c r="E50" s="23">
        <v>2</v>
      </c>
      <c r="F50" s="23"/>
      <c r="G50" s="23"/>
      <c r="H50" s="24"/>
      <c r="I50" s="23"/>
      <c r="J50" s="23"/>
      <c r="K50" s="24"/>
      <c r="L50" s="23"/>
      <c r="M50" s="25"/>
      <c r="N50" s="25"/>
      <c r="O50" s="25"/>
      <c r="P50" s="25"/>
      <c r="Q50" s="25"/>
      <c r="R50" s="71">
        <f>SUM(E50:Q50)</f>
        <v>2</v>
      </c>
      <c r="S50" s="36">
        <v>0</v>
      </c>
      <c r="T50" s="36"/>
      <c r="U50" s="27"/>
      <c r="V50" s="27"/>
      <c r="W50" s="27"/>
      <c r="X50" s="30"/>
      <c r="Y50" s="30"/>
      <c r="Z50" s="74">
        <v>0</v>
      </c>
      <c r="AA50" s="113">
        <v>1</v>
      </c>
      <c r="AB50" s="33"/>
      <c r="AC50" s="33"/>
      <c r="AD50" s="23">
        <v>1</v>
      </c>
      <c r="AE50" s="23"/>
      <c r="AF50" s="23"/>
      <c r="AG50" s="150">
        <f t="shared" si="1"/>
        <v>1</v>
      </c>
      <c r="AH50" s="124">
        <v>0</v>
      </c>
      <c r="AI50" s="124"/>
      <c r="AJ50" s="124"/>
      <c r="AK50" s="27">
        <v>0</v>
      </c>
      <c r="AL50" s="27"/>
      <c r="AM50" s="27"/>
      <c r="AN50" s="26">
        <f t="shared" si="2"/>
        <v>3</v>
      </c>
      <c r="AO50" s="27"/>
      <c r="AP50" s="27"/>
      <c r="AQ50" s="27"/>
      <c r="AR50" s="27"/>
      <c r="AS50" s="28"/>
      <c r="AT50" s="28"/>
      <c r="AU50" s="32"/>
      <c r="AV50" s="48"/>
      <c r="AW50" s="49"/>
      <c r="AX50" s="48"/>
      <c r="AY50" s="69"/>
      <c r="AZ50" s="26"/>
      <c r="BA50" s="26"/>
      <c r="BB50" s="26"/>
      <c r="BC50" s="129">
        <v>1</v>
      </c>
      <c r="BD50" s="51"/>
      <c r="BE50" s="187">
        <v>1</v>
      </c>
      <c r="BF50" s="187"/>
      <c r="BG50" s="187"/>
      <c r="BH50" s="212">
        <v>0.5</v>
      </c>
      <c r="BI50" s="185"/>
      <c r="BJ50" s="185"/>
      <c r="BK50" s="185">
        <f t="shared" si="3"/>
        <v>0.5</v>
      </c>
      <c r="BL50" s="195">
        <v>0</v>
      </c>
    </row>
    <row r="51" spans="1:65" s="3" customFormat="1" ht="24.75" customHeight="1">
      <c r="A51" s="4">
        <v>48</v>
      </c>
      <c r="B51" s="90" t="s">
        <v>57</v>
      </c>
      <c r="C51" s="99" t="s">
        <v>65</v>
      </c>
      <c r="D51" s="191" t="s">
        <v>184</v>
      </c>
      <c r="E51" s="23">
        <v>2</v>
      </c>
      <c r="F51" s="23"/>
      <c r="G51" s="23"/>
      <c r="H51" s="24"/>
      <c r="I51" s="23"/>
      <c r="J51" s="23"/>
      <c r="K51" s="24"/>
      <c r="L51" s="23"/>
      <c r="M51" s="25"/>
      <c r="N51" s="25"/>
      <c r="O51" s="25"/>
      <c r="P51" s="25"/>
      <c r="Q51" s="25"/>
      <c r="R51" s="71">
        <f>SUM(E51:Q51)</f>
        <v>2</v>
      </c>
      <c r="S51" s="36">
        <v>0</v>
      </c>
      <c r="T51" s="36"/>
      <c r="U51" s="27"/>
      <c r="V51" s="27"/>
      <c r="W51" s="27"/>
      <c r="X51" s="30"/>
      <c r="Y51" s="30"/>
      <c r="Z51" s="74">
        <v>0</v>
      </c>
      <c r="AA51" s="113">
        <v>1</v>
      </c>
      <c r="AB51" s="33"/>
      <c r="AC51" s="33"/>
      <c r="AD51" s="23">
        <v>4</v>
      </c>
      <c r="AE51" s="23"/>
      <c r="AF51" s="23"/>
      <c r="AG51" s="150">
        <f t="shared" si="1"/>
        <v>4</v>
      </c>
      <c r="AH51" s="124">
        <v>2</v>
      </c>
      <c r="AI51" s="124"/>
      <c r="AJ51" s="124"/>
      <c r="AK51" s="27">
        <v>0</v>
      </c>
      <c r="AL51" s="27"/>
      <c r="AM51" s="27"/>
      <c r="AN51" s="26">
        <f t="shared" si="2"/>
        <v>11</v>
      </c>
      <c r="AO51" s="27"/>
      <c r="AP51" s="27"/>
      <c r="AQ51" s="27"/>
      <c r="AR51" s="27"/>
      <c r="AS51" s="28"/>
      <c r="AT51" s="28"/>
      <c r="AU51" s="32"/>
      <c r="AV51" s="48"/>
      <c r="AW51" s="49"/>
      <c r="AX51" s="48"/>
      <c r="AY51" s="69"/>
      <c r="AZ51" s="26"/>
      <c r="BA51" s="26"/>
      <c r="BB51" s="26"/>
      <c r="BC51" s="49"/>
      <c r="BD51" s="131">
        <v>1</v>
      </c>
      <c r="BE51" s="187">
        <v>4</v>
      </c>
      <c r="BF51" s="187"/>
      <c r="BG51" s="187"/>
      <c r="BH51" s="212">
        <v>0.5</v>
      </c>
      <c r="BI51" s="188"/>
      <c r="BJ51" s="188"/>
      <c r="BK51" s="185">
        <f t="shared" si="3"/>
        <v>2.5</v>
      </c>
      <c r="BL51" s="195">
        <v>2</v>
      </c>
      <c r="BM51" s="182" t="s">
        <v>251</v>
      </c>
    </row>
    <row r="52" spans="1:64" s="3" customFormat="1" ht="24.75" customHeight="1">
      <c r="A52" s="5">
        <v>49</v>
      </c>
      <c r="B52" s="91" t="s">
        <v>80</v>
      </c>
      <c r="C52" s="98" t="s">
        <v>65</v>
      </c>
      <c r="D52" s="192"/>
      <c r="E52" s="23">
        <v>0</v>
      </c>
      <c r="F52" s="23"/>
      <c r="G52" s="23"/>
      <c r="H52" s="24"/>
      <c r="I52" s="23"/>
      <c r="J52" s="23"/>
      <c r="K52" s="24"/>
      <c r="L52" s="23"/>
      <c r="M52" s="25"/>
      <c r="N52" s="25"/>
      <c r="O52" s="25"/>
      <c r="P52" s="25"/>
      <c r="Q52" s="25"/>
      <c r="R52" s="71">
        <f t="shared" si="0"/>
        <v>0</v>
      </c>
      <c r="S52" s="36">
        <v>4</v>
      </c>
      <c r="T52" s="36"/>
      <c r="U52" s="27"/>
      <c r="V52" s="27"/>
      <c r="W52" s="27"/>
      <c r="X52" s="30"/>
      <c r="Y52" s="30"/>
      <c r="Z52" s="74">
        <v>0</v>
      </c>
      <c r="AA52" s="113">
        <v>0</v>
      </c>
      <c r="AB52" s="33"/>
      <c r="AC52" s="33"/>
      <c r="AD52" s="23">
        <v>0</v>
      </c>
      <c r="AE52" s="23"/>
      <c r="AF52" s="23"/>
      <c r="AG52" s="150">
        <f t="shared" si="1"/>
        <v>0</v>
      </c>
      <c r="AH52" s="124">
        <v>0</v>
      </c>
      <c r="AI52" s="124"/>
      <c r="AJ52" s="124"/>
      <c r="AK52" s="203">
        <v>0</v>
      </c>
      <c r="AL52" s="203"/>
      <c r="AM52" s="203"/>
      <c r="AN52" s="204">
        <f t="shared" si="2"/>
        <v>0</v>
      </c>
      <c r="AO52" s="203"/>
      <c r="AP52" s="203"/>
      <c r="AQ52" s="203"/>
      <c r="AR52" s="203"/>
      <c r="AS52" s="203"/>
      <c r="AT52" s="203"/>
      <c r="AU52" s="205">
        <v>1</v>
      </c>
      <c r="AV52" s="206"/>
      <c r="AW52" s="207">
        <v>1</v>
      </c>
      <c r="AX52" s="206"/>
      <c r="AY52" s="208"/>
      <c r="AZ52" s="204"/>
      <c r="BA52" s="204"/>
      <c r="BB52" s="204"/>
      <c r="BC52" s="207"/>
      <c r="BD52" s="209"/>
      <c r="BE52" s="187"/>
      <c r="BF52" s="187">
        <v>1</v>
      </c>
      <c r="BG52" s="187"/>
      <c r="BH52" s="218">
        <v>0.75</v>
      </c>
      <c r="BI52" s="185"/>
      <c r="BJ52" s="185"/>
      <c r="BK52" s="185">
        <f t="shared" si="3"/>
        <v>0.75</v>
      </c>
      <c r="BL52" s="195">
        <v>1</v>
      </c>
    </row>
    <row r="53" spans="1:64" s="3" customFormat="1" ht="24.75" customHeight="1">
      <c r="A53" s="4">
        <v>50</v>
      </c>
      <c r="B53" s="91" t="s">
        <v>81</v>
      </c>
      <c r="C53" s="98" t="s">
        <v>65</v>
      </c>
      <c r="D53" s="192"/>
      <c r="E53" s="23">
        <v>0</v>
      </c>
      <c r="F53" s="23"/>
      <c r="G53" s="23"/>
      <c r="H53" s="24"/>
      <c r="I53" s="23"/>
      <c r="J53" s="23"/>
      <c r="K53" s="24"/>
      <c r="L53" s="23"/>
      <c r="M53" s="25"/>
      <c r="N53" s="25"/>
      <c r="O53" s="25"/>
      <c r="P53" s="25"/>
      <c r="Q53" s="25"/>
      <c r="R53" s="71">
        <f t="shared" si="0"/>
        <v>0</v>
      </c>
      <c r="S53" s="36">
        <v>0</v>
      </c>
      <c r="T53" s="36"/>
      <c r="U53" s="27"/>
      <c r="V53" s="27"/>
      <c r="W53" s="27"/>
      <c r="X53" s="30"/>
      <c r="Y53" s="30"/>
      <c r="Z53" s="74">
        <v>0</v>
      </c>
      <c r="AA53" s="113">
        <v>0</v>
      </c>
      <c r="AB53" s="33"/>
      <c r="AC53" s="33"/>
      <c r="AD53" s="23">
        <v>1</v>
      </c>
      <c r="AE53" s="23"/>
      <c r="AF53" s="23"/>
      <c r="AG53" s="150">
        <f t="shared" si="1"/>
        <v>1</v>
      </c>
      <c r="AH53" s="124">
        <v>0</v>
      </c>
      <c r="AI53" s="124"/>
      <c r="AJ53" s="124"/>
      <c r="AK53" s="27">
        <v>0</v>
      </c>
      <c r="AL53" s="27"/>
      <c r="AM53" s="27"/>
      <c r="AN53" s="26">
        <f t="shared" si="2"/>
        <v>2</v>
      </c>
      <c r="AO53" s="27"/>
      <c r="AP53" s="27"/>
      <c r="AQ53" s="27"/>
      <c r="AR53" s="27"/>
      <c r="AS53" s="28"/>
      <c r="AT53" s="28"/>
      <c r="AU53" s="32"/>
      <c r="AV53" s="48"/>
      <c r="AW53" s="49"/>
      <c r="AX53" s="48"/>
      <c r="AY53" s="69"/>
      <c r="AZ53" s="26"/>
      <c r="BA53" s="26"/>
      <c r="BB53" s="26"/>
      <c r="BC53" s="49"/>
      <c r="BD53" s="51"/>
      <c r="BE53" s="187"/>
      <c r="BF53" s="187">
        <v>1</v>
      </c>
      <c r="BG53" s="187"/>
      <c r="BH53" s="212"/>
      <c r="BI53" s="185">
        <v>1</v>
      </c>
      <c r="BJ53" s="185"/>
      <c r="BK53" s="185">
        <f t="shared" si="3"/>
        <v>1</v>
      </c>
      <c r="BL53" s="195">
        <v>1</v>
      </c>
    </row>
    <row r="54" spans="1:64" s="3" customFormat="1" ht="27" customHeight="1">
      <c r="A54" s="5">
        <v>51</v>
      </c>
      <c r="B54" s="91" t="s">
        <v>82</v>
      </c>
      <c r="C54" s="98" t="s">
        <v>65</v>
      </c>
      <c r="D54" s="192"/>
      <c r="E54" s="23">
        <v>2</v>
      </c>
      <c r="F54" s="23"/>
      <c r="G54" s="23"/>
      <c r="H54" s="24"/>
      <c r="I54" s="23"/>
      <c r="J54" s="23"/>
      <c r="K54" s="24"/>
      <c r="L54" s="23"/>
      <c r="M54" s="25"/>
      <c r="N54" s="25"/>
      <c r="O54" s="25"/>
      <c r="P54" s="25"/>
      <c r="Q54" s="25"/>
      <c r="R54" s="71">
        <f t="shared" si="0"/>
        <v>2</v>
      </c>
      <c r="S54" s="36">
        <v>3</v>
      </c>
      <c r="T54" s="36"/>
      <c r="U54" s="27"/>
      <c r="V54" s="27"/>
      <c r="W54" s="27"/>
      <c r="X54" s="30"/>
      <c r="Y54" s="30"/>
      <c r="Z54" s="74">
        <v>1</v>
      </c>
      <c r="AA54" s="113">
        <v>1</v>
      </c>
      <c r="AB54" s="33"/>
      <c r="AC54" s="33"/>
      <c r="AD54" s="23">
        <v>6</v>
      </c>
      <c r="AE54" s="23"/>
      <c r="AF54" s="23"/>
      <c r="AG54" s="150">
        <f t="shared" si="1"/>
        <v>6</v>
      </c>
      <c r="AH54" s="124">
        <v>3</v>
      </c>
      <c r="AI54" s="124"/>
      <c r="AJ54" s="124"/>
      <c r="AK54" s="27">
        <v>0.5</v>
      </c>
      <c r="AL54" s="27"/>
      <c r="AM54" s="27"/>
      <c r="AN54" s="26">
        <f t="shared" si="2"/>
        <v>16.5</v>
      </c>
      <c r="AO54" s="27"/>
      <c r="AP54" s="27"/>
      <c r="AQ54" s="27"/>
      <c r="AR54" s="27"/>
      <c r="AS54" s="28"/>
      <c r="AT54" s="28"/>
      <c r="AU54" s="32"/>
      <c r="AV54" s="48"/>
      <c r="AW54" s="49"/>
      <c r="AX54" s="48"/>
      <c r="AY54" s="72"/>
      <c r="AZ54" s="26"/>
      <c r="BA54" s="26"/>
      <c r="BB54" s="26"/>
      <c r="BC54" s="49"/>
      <c r="BD54" s="131">
        <v>2</v>
      </c>
      <c r="BE54" s="187">
        <v>8</v>
      </c>
      <c r="BF54" s="187"/>
      <c r="BG54" s="187"/>
      <c r="BH54" s="212">
        <v>1</v>
      </c>
      <c r="BI54" s="188"/>
      <c r="BJ54" s="188"/>
      <c r="BK54" s="185">
        <f t="shared" si="3"/>
        <v>4</v>
      </c>
      <c r="BL54" s="195">
        <v>4</v>
      </c>
    </row>
    <row r="55" spans="1:64" s="3" customFormat="1" ht="24.75" customHeight="1">
      <c r="A55" s="4">
        <v>52</v>
      </c>
      <c r="B55" s="91" t="s">
        <v>83</v>
      </c>
      <c r="C55" s="98" t="s">
        <v>65</v>
      </c>
      <c r="D55" s="192"/>
      <c r="E55" s="23">
        <v>0</v>
      </c>
      <c r="F55" s="23"/>
      <c r="G55" s="23"/>
      <c r="H55" s="24"/>
      <c r="I55" s="23"/>
      <c r="J55" s="23"/>
      <c r="K55" s="24"/>
      <c r="L55" s="23"/>
      <c r="M55" s="25"/>
      <c r="N55" s="25"/>
      <c r="O55" s="25"/>
      <c r="P55" s="25"/>
      <c r="Q55" s="25"/>
      <c r="R55" s="71">
        <f t="shared" si="0"/>
        <v>0</v>
      </c>
      <c r="S55" s="36">
        <v>1</v>
      </c>
      <c r="T55" s="36"/>
      <c r="U55" s="27"/>
      <c r="V55" s="27"/>
      <c r="W55" s="27"/>
      <c r="X55" s="30"/>
      <c r="Y55" s="30"/>
      <c r="Z55" s="74">
        <v>0</v>
      </c>
      <c r="AA55" s="113">
        <v>0</v>
      </c>
      <c r="AB55" s="33"/>
      <c r="AC55" s="33"/>
      <c r="AD55" s="23">
        <v>1</v>
      </c>
      <c r="AE55" s="23"/>
      <c r="AF55" s="23"/>
      <c r="AG55" s="150">
        <f t="shared" si="1"/>
        <v>1</v>
      </c>
      <c r="AH55" s="124">
        <v>0</v>
      </c>
      <c r="AI55" s="124"/>
      <c r="AJ55" s="124"/>
      <c r="AK55" s="27">
        <v>0</v>
      </c>
      <c r="AL55" s="27"/>
      <c r="AM55" s="27"/>
      <c r="AN55" s="26">
        <f t="shared" si="2"/>
        <v>2</v>
      </c>
      <c r="AO55" s="27"/>
      <c r="AP55" s="27"/>
      <c r="AQ55" s="27"/>
      <c r="AR55" s="27"/>
      <c r="AS55" s="28"/>
      <c r="AT55" s="28"/>
      <c r="AU55" s="32"/>
      <c r="AV55" s="48"/>
      <c r="AW55" s="49"/>
      <c r="AX55" s="48"/>
      <c r="AY55" s="69"/>
      <c r="AZ55" s="26"/>
      <c r="BA55" s="26"/>
      <c r="BB55" s="26"/>
      <c r="BC55" s="49"/>
      <c r="BD55" s="51"/>
      <c r="BE55" s="187">
        <v>2</v>
      </c>
      <c r="BF55" s="187"/>
      <c r="BG55" s="187"/>
      <c r="BH55" s="218">
        <v>1.25</v>
      </c>
      <c r="BI55" s="185"/>
      <c r="BJ55" s="185"/>
      <c r="BK55" s="185">
        <f t="shared" si="3"/>
        <v>1.25</v>
      </c>
      <c r="BL55" s="195">
        <v>1</v>
      </c>
    </row>
    <row r="56" spans="1:64" s="3" customFormat="1" ht="24.75" customHeight="1">
      <c r="A56" s="5">
        <v>53</v>
      </c>
      <c r="B56" s="91" t="s">
        <v>84</v>
      </c>
      <c r="C56" s="98" t="s">
        <v>65</v>
      </c>
      <c r="D56" s="192"/>
      <c r="E56" s="23">
        <v>2</v>
      </c>
      <c r="F56" s="23"/>
      <c r="G56" s="23"/>
      <c r="H56" s="24"/>
      <c r="I56" s="23"/>
      <c r="J56" s="23"/>
      <c r="K56" s="24"/>
      <c r="L56" s="23"/>
      <c r="M56" s="25"/>
      <c r="N56" s="25"/>
      <c r="O56" s="25"/>
      <c r="P56" s="25"/>
      <c r="Q56" s="25"/>
      <c r="R56" s="71">
        <f t="shared" si="0"/>
        <v>2</v>
      </c>
      <c r="S56" s="36">
        <v>1</v>
      </c>
      <c r="T56" s="36"/>
      <c r="U56" s="27"/>
      <c r="V56" s="27"/>
      <c r="W56" s="27"/>
      <c r="X56" s="30"/>
      <c r="Y56" s="30"/>
      <c r="Z56" s="74">
        <v>1</v>
      </c>
      <c r="AA56" s="113">
        <v>1</v>
      </c>
      <c r="AB56" s="33"/>
      <c r="AC56" s="33"/>
      <c r="AD56" s="23">
        <v>2</v>
      </c>
      <c r="AE56" s="23"/>
      <c r="AF56" s="23"/>
      <c r="AG56" s="150">
        <f t="shared" si="1"/>
        <v>2</v>
      </c>
      <c r="AH56" s="124">
        <v>1</v>
      </c>
      <c r="AI56" s="124"/>
      <c r="AJ56" s="124"/>
      <c r="AK56" s="94">
        <v>0</v>
      </c>
      <c r="AL56" s="27"/>
      <c r="AM56" s="27"/>
      <c r="AN56" s="26">
        <f t="shared" si="2"/>
        <v>6</v>
      </c>
      <c r="AO56" s="27"/>
      <c r="AP56" s="27"/>
      <c r="AQ56" s="27"/>
      <c r="AR56" s="27"/>
      <c r="AS56" s="28"/>
      <c r="AT56" s="28"/>
      <c r="AU56" s="32"/>
      <c r="AV56" s="48"/>
      <c r="AW56" s="49"/>
      <c r="AX56" s="48"/>
      <c r="AY56" s="69"/>
      <c r="AZ56" s="26"/>
      <c r="BA56" s="26"/>
      <c r="BB56" s="26"/>
      <c r="BC56" s="49"/>
      <c r="BD56" s="51"/>
      <c r="BE56" s="187">
        <v>3</v>
      </c>
      <c r="BF56" s="187"/>
      <c r="BG56" s="187"/>
      <c r="BH56" s="212">
        <v>0</v>
      </c>
      <c r="BI56" s="185"/>
      <c r="BJ56" s="185"/>
      <c r="BK56" s="185">
        <f t="shared" si="3"/>
        <v>1</v>
      </c>
      <c r="BL56" s="195">
        <v>1</v>
      </c>
    </row>
    <row r="57" spans="1:64" s="3" customFormat="1" ht="24.75" customHeight="1">
      <c r="A57" s="4">
        <v>54</v>
      </c>
      <c r="B57" s="91" t="s">
        <v>85</v>
      </c>
      <c r="C57" s="98" t="s">
        <v>65</v>
      </c>
      <c r="D57" s="192"/>
      <c r="E57" s="23">
        <v>0</v>
      </c>
      <c r="F57" s="23"/>
      <c r="G57" s="23"/>
      <c r="H57" s="24"/>
      <c r="I57" s="23"/>
      <c r="J57" s="23"/>
      <c r="K57" s="24"/>
      <c r="L57" s="23"/>
      <c r="M57" s="25"/>
      <c r="N57" s="25"/>
      <c r="O57" s="25"/>
      <c r="P57" s="25"/>
      <c r="Q57" s="25"/>
      <c r="R57" s="71">
        <f t="shared" si="0"/>
        <v>0</v>
      </c>
      <c r="S57" s="36">
        <v>0.5</v>
      </c>
      <c r="T57" s="36"/>
      <c r="U57" s="27"/>
      <c r="V57" s="27"/>
      <c r="W57" s="27"/>
      <c r="X57" s="30"/>
      <c r="Y57" s="30"/>
      <c r="Z57" s="74">
        <v>0</v>
      </c>
      <c r="AA57" s="113">
        <v>0</v>
      </c>
      <c r="AB57" s="33"/>
      <c r="AC57" s="33"/>
      <c r="AD57" s="23">
        <v>1</v>
      </c>
      <c r="AE57" s="23"/>
      <c r="AF57" s="23"/>
      <c r="AG57" s="150">
        <f t="shared" si="1"/>
        <v>1</v>
      </c>
      <c r="AH57" s="124">
        <v>0</v>
      </c>
      <c r="AI57" s="124"/>
      <c r="AJ57" s="124"/>
      <c r="AK57" s="27">
        <v>0</v>
      </c>
      <c r="AL57" s="27"/>
      <c r="AM57" s="27"/>
      <c r="AN57" s="26">
        <f t="shared" si="2"/>
        <v>2</v>
      </c>
      <c r="AO57" s="27"/>
      <c r="AP57" s="27"/>
      <c r="AQ57" s="27"/>
      <c r="AR57" s="27"/>
      <c r="AS57" s="28"/>
      <c r="AT57" s="28"/>
      <c r="AU57" s="32"/>
      <c r="AV57" s="48"/>
      <c r="AW57" s="49"/>
      <c r="AX57" s="48"/>
      <c r="AY57" s="69"/>
      <c r="AZ57" s="26"/>
      <c r="BA57" s="26"/>
      <c r="BB57" s="26"/>
      <c r="BC57" s="49"/>
      <c r="BD57" s="51"/>
      <c r="BE57" s="187">
        <v>2</v>
      </c>
      <c r="BF57" s="187"/>
      <c r="BG57" s="187"/>
      <c r="BH57" s="212">
        <v>0.5</v>
      </c>
      <c r="BI57" s="185"/>
      <c r="BJ57" s="185"/>
      <c r="BK57" s="185">
        <f t="shared" si="3"/>
        <v>0.5</v>
      </c>
      <c r="BL57" s="195">
        <v>1</v>
      </c>
    </row>
    <row r="58" spans="1:64" s="3" customFormat="1" ht="24.75" customHeight="1">
      <c r="A58" s="5">
        <v>55</v>
      </c>
      <c r="B58" s="91" t="s">
        <v>59</v>
      </c>
      <c r="C58" s="98" t="s">
        <v>65</v>
      </c>
      <c r="D58" s="192"/>
      <c r="E58" s="23">
        <v>4</v>
      </c>
      <c r="F58" s="23"/>
      <c r="G58" s="23"/>
      <c r="H58" s="24"/>
      <c r="I58" s="23"/>
      <c r="J58" s="23"/>
      <c r="K58" s="24"/>
      <c r="L58" s="23"/>
      <c r="M58" s="25"/>
      <c r="N58" s="25"/>
      <c r="O58" s="25"/>
      <c r="P58" s="25"/>
      <c r="Q58" s="25"/>
      <c r="R58" s="71">
        <f>SUM(E58:Q58)</f>
        <v>4</v>
      </c>
      <c r="S58" s="36">
        <v>2.33</v>
      </c>
      <c r="T58" s="36"/>
      <c r="U58" s="27"/>
      <c r="V58" s="27"/>
      <c r="W58" s="27"/>
      <c r="X58" s="30"/>
      <c r="Y58" s="30"/>
      <c r="Z58" s="74">
        <v>0</v>
      </c>
      <c r="AA58" s="113">
        <v>2</v>
      </c>
      <c r="AB58" s="33"/>
      <c r="AC58" s="33"/>
      <c r="AD58" s="23">
        <v>5</v>
      </c>
      <c r="AE58" s="23"/>
      <c r="AF58" s="23"/>
      <c r="AG58" s="150">
        <f t="shared" si="1"/>
        <v>5</v>
      </c>
      <c r="AH58" s="124">
        <v>2</v>
      </c>
      <c r="AI58" s="124"/>
      <c r="AJ58" s="124"/>
      <c r="AK58" s="203">
        <v>0</v>
      </c>
      <c r="AL58" s="203"/>
      <c r="AM58" s="203"/>
      <c r="AN58" s="204">
        <f t="shared" si="2"/>
        <v>14</v>
      </c>
      <c r="AO58" s="203"/>
      <c r="AP58" s="203"/>
      <c r="AQ58" s="203"/>
      <c r="AR58" s="203"/>
      <c r="AS58" s="203"/>
      <c r="AT58" s="203"/>
      <c r="AU58" s="210"/>
      <c r="AV58" s="206"/>
      <c r="AW58" s="207"/>
      <c r="AX58" s="206"/>
      <c r="AY58" s="208"/>
      <c r="AZ58" s="204"/>
      <c r="BA58" s="204"/>
      <c r="BB58" s="204"/>
      <c r="BC58" s="207"/>
      <c r="BD58" s="209"/>
      <c r="BE58" s="187">
        <v>5</v>
      </c>
      <c r="BF58" s="187"/>
      <c r="BG58" s="187"/>
      <c r="BH58" s="212">
        <v>0.5</v>
      </c>
      <c r="BI58" s="185"/>
      <c r="BJ58" s="185"/>
      <c r="BK58" s="185">
        <f t="shared" si="3"/>
        <v>2.5</v>
      </c>
      <c r="BL58" s="195">
        <v>1</v>
      </c>
    </row>
    <row r="59" spans="1:64" s="3" customFormat="1" ht="24.75" customHeight="1">
      <c r="A59" s="4">
        <v>56</v>
      </c>
      <c r="B59" s="91" t="s">
        <v>86</v>
      </c>
      <c r="C59" s="98" t="s">
        <v>65</v>
      </c>
      <c r="D59" s="192"/>
      <c r="E59" s="23">
        <v>1</v>
      </c>
      <c r="F59" s="23"/>
      <c r="G59" s="23"/>
      <c r="H59" s="24"/>
      <c r="I59" s="23"/>
      <c r="J59" s="23"/>
      <c r="K59" s="24"/>
      <c r="L59" s="23"/>
      <c r="M59" s="25"/>
      <c r="N59" s="25"/>
      <c r="O59" s="25"/>
      <c r="P59" s="25"/>
      <c r="Q59" s="25"/>
      <c r="R59" s="71">
        <f t="shared" si="0"/>
        <v>1</v>
      </c>
      <c r="S59" s="36">
        <v>2.5</v>
      </c>
      <c r="T59" s="36"/>
      <c r="U59" s="27"/>
      <c r="V59" s="27"/>
      <c r="W59" s="27"/>
      <c r="X59" s="30"/>
      <c r="Y59" s="30"/>
      <c r="Z59" s="118">
        <v>2</v>
      </c>
      <c r="AA59" s="113">
        <v>1</v>
      </c>
      <c r="AB59" s="33"/>
      <c r="AC59" s="33"/>
      <c r="AD59" s="23">
        <v>2</v>
      </c>
      <c r="AE59" s="23"/>
      <c r="AF59" s="23"/>
      <c r="AG59" s="150">
        <f t="shared" si="1"/>
        <v>2</v>
      </c>
      <c r="AH59" s="124">
        <v>1</v>
      </c>
      <c r="AI59" s="124"/>
      <c r="AJ59" s="124"/>
      <c r="AK59" s="27">
        <v>0</v>
      </c>
      <c r="AL59" s="27"/>
      <c r="AM59" s="27"/>
      <c r="AN59" s="26">
        <f t="shared" si="2"/>
        <v>6</v>
      </c>
      <c r="AO59" s="27"/>
      <c r="AP59" s="27"/>
      <c r="AQ59" s="27"/>
      <c r="AR59" s="27"/>
      <c r="AS59" s="28"/>
      <c r="AT59" s="28"/>
      <c r="AU59" s="32"/>
      <c r="AV59" s="48"/>
      <c r="AW59" s="49"/>
      <c r="AX59" s="48"/>
      <c r="AY59" s="69"/>
      <c r="AZ59" s="26"/>
      <c r="BA59" s="26"/>
      <c r="BB59" s="26"/>
      <c r="BC59" s="49"/>
      <c r="BD59" s="51"/>
      <c r="BE59" s="187">
        <v>3</v>
      </c>
      <c r="BF59" s="187"/>
      <c r="BG59" s="187"/>
      <c r="BH59" s="212">
        <v>0</v>
      </c>
      <c r="BI59" s="185"/>
      <c r="BJ59" s="185"/>
      <c r="BK59" s="185">
        <f t="shared" si="3"/>
        <v>1</v>
      </c>
      <c r="BL59" s="195">
        <v>1</v>
      </c>
    </row>
    <row r="60" spans="1:65" s="3" customFormat="1" ht="29.25" customHeight="1">
      <c r="A60" s="5">
        <v>57</v>
      </c>
      <c r="B60" s="91" t="s">
        <v>87</v>
      </c>
      <c r="C60" s="98" t="s">
        <v>65</v>
      </c>
      <c r="D60" s="192"/>
      <c r="E60" s="23">
        <v>1</v>
      </c>
      <c r="F60" s="23"/>
      <c r="G60" s="23"/>
      <c r="H60" s="24"/>
      <c r="I60" s="23"/>
      <c r="J60" s="23"/>
      <c r="K60" s="24"/>
      <c r="L60" s="23"/>
      <c r="M60" s="25"/>
      <c r="N60" s="25"/>
      <c r="O60" s="25"/>
      <c r="P60" s="25"/>
      <c r="Q60" s="25"/>
      <c r="R60" s="71">
        <f t="shared" si="0"/>
        <v>1</v>
      </c>
      <c r="S60" s="36">
        <v>0</v>
      </c>
      <c r="T60" s="36"/>
      <c r="U60" s="27"/>
      <c r="V60" s="27"/>
      <c r="W60" s="27"/>
      <c r="X60" s="30"/>
      <c r="Y60" s="30"/>
      <c r="Z60" s="74">
        <v>0</v>
      </c>
      <c r="AA60" s="113">
        <v>0</v>
      </c>
      <c r="AB60" s="33"/>
      <c r="AC60" s="33"/>
      <c r="AD60" s="23">
        <v>1</v>
      </c>
      <c r="AE60" s="23"/>
      <c r="AF60" s="23"/>
      <c r="AG60" s="150">
        <f t="shared" si="1"/>
        <v>1</v>
      </c>
      <c r="AH60" s="124">
        <v>1</v>
      </c>
      <c r="AI60" s="124"/>
      <c r="AJ60" s="124"/>
      <c r="AK60" s="97">
        <v>0.65</v>
      </c>
      <c r="AL60" s="27"/>
      <c r="AM60" s="27"/>
      <c r="AN60" s="26">
        <f t="shared" si="2"/>
        <v>3.65</v>
      </c>
      <c r="AO60" s="27"/>
      <c r="AP60" s="27"/>
      <c r="AQ60" s="27"/>
      <c r="AR60" s="27"/>
      <c r="AS60" s="28"/>
      <c r="AT60" s="28"/>
      <c r="AU60" s="32"/>
      <c r="AV60" s="48"/>
      <c r="AW60" s="49"/>
      <c r="AX60" s="48"/>
      <c r="AY60" s="69"/>
      <c r="AZ60" s="26"/>
      <c r="BA60" s="26"/>
      <c r="BB60" s="26"/>
      <c r="BC60" s="49"/>
      <c r="BD60" s="131">
        <v>1</v>
      </c>
      <c r="BE60" s="187">
        <v>1</v>
      </c>
      <c r="BF60" s="187"/>
      <c r="BG60" s="187"/>
      <c r="BH60" s="212">
        <v>0</v>
      </c>
      <c r="BI60" s="188"/>
      <c r="BJ60" s="188"/>
      <c r="BK60" s="185">
        <f t="shared" si="3"/>
        <v>1</v>
      </c>
      <c r="BL60" s="195">
        <v>1</v>
      </c>
      <c r="BM60" s="182" t="s">
        <v>251</v>
      </c>
    </row>
    <row r="61" spans="1:64" s="3" customFormat="1" ht="28.5" customHeight="1">
      <c r="A61" s="4">
        <v>58</v>
      </c>
      <c r="B61" s="90" t="s">
        <v>172</v>
      </c>
      <c r="C61" s="99" t="s">
        <v>65</v>
      </c>
      <c r="D61" s="191"/>
      <c r="E61" s="23">
        <v>1</v>
      </c>
      <c r="F61" s="23"/>
      <c r="G61" s="23"/>
      <c r="H61" s="24"/>
      <c r="I61" s="23"/>
      <c r="J61" s="23"/>
      <c r="K61" s="24"/>
      <c r="L61" s="23"/>
      <c r="M61" s="25"/>
      <c r="N61" s="25"/>
      <c r="O61" s="25"/>
      <c r="P61" s="25"/>
      <c r="Q61" s="25"/>
      <c r="R61" s="71">
        <f t="shared" si="0"/>
        <v>1</v>
      </c>
      <c r="S61" s="36">
        <v>1</v>
      </c>
      <c r="T61" s="36"/>
      <c r="U61" s="27"/>
      <c r="V61" s="27"/>
      <c r="W61" s="27"/>
      <c r="X61" s="30"/>
      <c r="Y61" s="30"/>
      <c r="Z61" s="118">
        <v>1</v>
      </c>
      <c r="AA61" s="113">
        <v>0</v>
      </c>
      <c r="AB61" s="33"/>
      <c r="AC61" s="33"/>
      <c r="AD61" s="23">
        <v>2</v>
      </c>
      <c r="AE61" s="23"/>
      <c r="AF61" s="23"/>
      <c r="AG61" s="150">
        <f t="shared" si="1"/>
        <v>2</v>
      </c>
      <c r="AH61" s="124">
        <v>1</v>
      </c>
      <c r="AI61" s="124"/>
      <c r="AJ61" s="124"/>
      <c r="AK61" s="27">
        <v>0.5</v>
      </c>
      <c r="AL61" s="27"/>
      <c r="AM61" s="27"/>
      <c r="AN61" s="78">
        <f t="shared" si="2"/>
        <v>5.5</v>
      </c>
      <c r="AO61" s="27"/>
      <c r="AP61" s="27"/>
      <c r="AQ61" s="27"/>
      <c r="AR61" s="27"/>
      <c r="AS61" s="28"/>
      <c r="AT61" s="28"/>
      <c r="AU61" s="32"/>
      <c r="AV61" s="48"/>
      <c r="AW61" s="49"/>
      <c r="AX61" s="48"/>
      <c r="AY61" s="69"/>
      <c r="AZ61" s="26"/>
      <c r="BA61" s="26"/>
      <c r="BB61" s="26"/>
      <c r="BC61" s="49"/>
      <c r="BD61" s="131">
        <v>1</v>
      </c>
      <c r="BE61" s="187">
        <v>3</v>
      </c>
      <c r="BF61" s="187"/>
      <c r="BG61" s="187"/>
      <c r="BH61" s="212">
        <v>0.5</v>
      </c>
      <c r="BI61" s="188"/>
      <c r="BJ61" s="188"/>
      <c r="BK61" s="185">
        <f t="shared" si="3"/>
        <v>1.5</v>
      </c>
      <c r="BL61" s="195">
        <v>1</v>
      </c>
    </row>
    <row r="62" spans="1:64" s="3" customFormat="1" ht="24.75" customHeight="1">
      <c r="A62" s="5">
        <v>59</v>
      </c>
      <c r="B62" s="91" t="s">
        <v>88</v>
      </c>
      <c r="C62" s="98" t="s">
        <v>65</v>
      </c>
      <c r="D62" s="192"/>
      <c r="E62" s="23">
        <v>2</v>
      </c>
      <c r="F62" s="23"/>
      <c r="G62" s="23"/>
      <c r="H62" s="24"/>
      <c r="I62" s="23"/>
      <c r="J62" s="23"/>
      <c r="K62" s="24"/>
      <c r="L62" s="23"/>
      <c r="M62" s="25"/>
      <c r="N62" s="25"/>
      <c r="O62" s="25"/>
      <c r="P62" s="25"/>
      <c r="Q62" s="25"/>
      <c r="R62" s="71">
        <f t="shared" si="0"/>
        <v>2</v>
      </c>
      <c r="S62" s="36">
        <v>2</v>
      </c>
      <c r="T62" s="36"/>
      <c r="U62" s="27"/>
      <c r="V62" s="27"/>
      <c r="W62" s="27"/>
      <c r="X62" s="30"/>
      <c r="Y62" s="30"/>
      <c r="Z62" s="74">
        <v>0</v>
      </c>
      <c r="AA62" s="113">
        <v>1</v>
      </c>
      <c r="AB62" s="33"/>
      <c r="AC62" s="33"/>
      <c r="AD62" s="23">
        <v>1</v>
      </c>
      <c r="AE62" s="23"/>
      <c r="AF62" s="23"/>
      <c r="AG62" s="150">
        <f t="shared" si="1"/>
        <v>1</v>
      </c>
      <c r="AH62" s="124">
        <v>0</v>
      </c>
      <c r="AI62" s="124"/>
      <c r="AJ62" s="124"/>
      <c r="AK62" s="27">
        <v>0</v>
      </c>
      <c r="AL62" s="27"/>
      <c r="AM62" s="27"/>
      <c r="AN62" s="26">
        <f t="shared" si="2"/>
        <v>3</v>
      </c>
      <c r="AO62" s="27"/>
      <c r="AP62" s="27"/>
      <c r="AQ62" s="27"/>
      <c r="AR62" s="27"/>
      <c r="AS62" s="28"/>
      <c r="AT62" s="28"/>
      <c r="AU62" s="50">
        <v>1</v>
      </c>
      <c r="AV62" s="48"/>
      <c r="AW62" s="49">
        <v>1</v>
      </c>
      <c r="AX62" s="48"/>
      <c r="AY62" s="72"/>
      <c r="AZ62" s="26"/>
      <c r="BA62" s="26"/>
      <c r="BB62" s="26"/>
      <c r="BC62" s="129">
        <v>1</v>
      </c>
      <c r="BD62" s="51"/>
      <c r="BE62" s="187">
        <v>1</v>
      </c>
      <c r="BF62" s="187"/>
      <c r="BG62" s="187"/>
      <c r="BH62" s="212">
        <v>1</v>
      </c>
      <c r="BI62" s="185"/>
      <c r="BJ62" s="185"/>
      <c r="BK62" s="185">
        <f t="shared" si="3"/>
        <v>1</v>
      </c>
      <c r="BL62" s="195">
        <v>1</v>
      </c>
    </row>
    <row r="63" spans="1:64" s="3" customFormat="1" ht="24.75" customHeight="1">
      <c r="A63" s="4">
        <v>60</v>
      </c>
      <c r="B63" s="90" t="s">
        <v>62</v>
      </c>
      <c r="C63" s="99" t="s">
        <v>65</v>
      </c>
      <c r="D63" s="191"/>
      <c r="E63" s="23">
        <v>2</v>
      </c>
      <c r="F63" s="23"/>
      <c r="G63" s="23"/>
      <c r="H63" s="24"/>
      <c r="I63" s="23"/>
      <c r="J63" s="23"/>
      <c r="K63" s="24"/>
      <c r="L63" s="23"/>
      <c r="M63" s="25"/>
      <c r="N63" s="25"/>
      <c r="O63" s="25"/>
      <c r="P63" s="25"/>
      <c r="Q63" s="25"/>
      <c r="R63" s="71">
        <f>SUM(E63:Q63)</f>
        <v>2</v>
      </c>
      <c r="S63" s="36">
        <v>0.5</v>
      </c>
      <c r="T63" s="36"/>
      <c r="U63" s="27"/>
      <c r="V63" s="27"/>
      <c r="W63" s="27"/>
      <c r="X63" s="30"/>
      <c r="Y63" s="30"/>
      <c r="Z63" s="74">
        <v>0</v>
      </c>
      <c r="AA63" s="113">
        <v>1</v>
      </c>
      <c r="AB63" s="33"/>
      <c r="AC63" s="33"/>
      <c r="AD63" s="23">
        <v>0</v>
      </c>
      <c r="AE63" s="23"/>
      <c r="AF63" s="23"/>
      <c r="AG63" s="150">
        <v>2</v>
      </c>
      <c r="AH63" s="124">
        <v>0</v>
      </c>
      <c r="AI63" s="124"/>
      <c r="AJ63" s="124"/>
      <c r="AK63" s="27">
        <v>0</v>
      </c>
      <c r="AL63" s="27"/>
      <c r="AM63" s="27"/>
      <c r="AN63" s="26">
        <f t="shared" si="2"/>
        <v>3</v>
      </c>
      <c r="AO63" s="27"/>
      <c r="AP63" s="27"/>
      <c r="AQ63" s="27"/>
      <c r="AR63" s="27"/>
      <c r="AS63" s="28"/>
      <c r="AT63" s="28"/>
      <c r="AU63" s="35"/>
      <c r="AV63" s="52"/>
      <c r="AW63" s="53"/>
      <c r="AX63" s="52"/>
      <c r="AY63" s="70"/>
      <c r="AZ63" s="26"/>
      <c r="BA63" s="26"/>
      <c r="BB63" s="26"/>
      <c r="BC63" s="129">
        <v>1</v>
      </c>
      <c r="BD63" s="51"/>
      <c r="BE63" s="187">
        <v>1</v>
      </c>
      <c r="BF63" s="187"/>
      <c r="BG63" s="187"/>
      <c r="BH63" s="212">
        <v>0.5</v>
      </c>
      <c r="BI63" s="185"/>
      <c r="BJ63" s="185"/>
      <c r="BK63" s="185">
        <f t="shared" si="3"/>
        <v>0.5</v>
      </c>
      <c r="BL63" s="195">
        <v>1</v>
      </c>
    </row>
    <row r="64" spans="1:64" s="3" customFormat="1" ht="24.75" customHeight="1">
      <c r="A64" s="5">
        <v>61</v>
      </c>
      <c r="B64" s="90" t="s">
        <v>89</v>
      </c>
      <c r="C64" s="99" t="s">
        <v>65</v>
      </c>
      <c r="D64" s="191" t="s">
        <v>90</v>
      </c>
      <c r="E64" s="23">
        <v>2</v>
      </c>
      <c r="F64" s="23"/>
      <c r="G64" s="23"/>
      <c r="H64" s="24"/>
      <c r="I64" s="23"/>
      <c r="J64" s="23"/>
      <c r="K64" s="24"/>
      <c r="L64" s="23"/>
      <c r="M64" s="25"/>
      <c r="N64" s="25"/>
      <c r="O64" s="25"/>
      <c r="P64" s="25"/>
      <c r="Q64" s="25"/>
      <c r="R64" s="71">
        <f t="shared" si="0"/>
        <v>2</v>
      </c>
      <c r="S64" s="36">
        <v>1.5</v>
      </c>
      <c r="T64" s="36">
        <v>1</v>
      </c>
      <c r="U64" s="27"/>
      <c r="V64" s="27"/>
      <c r="W64" s="27"/>
      <c r="X64" s="30"/>
      <c r="Y64" s="30"/>
      <c r="Z64" s="74">
        <v>1</v>
      </c>
      <c r="AA64" s="113">
        <v>1</v>
      </c>
      <c r="AB64" s="33"/>
      <c r="AC64" s="33"/>
      <c r="AD64" s="23">
        <v>2</v>
      </c>
      <c r="AE64" s="23"/>
      <c r="AF64" s="23"/>
      <c r="AG64" s="150">
        <f t="shared" si="1"/>
        <v>2</v>
      </c>
      <c r="AH64" s="124">
        <v>1</v>
      </c>
      <c r="AI64" s="124"/>
      <c r="AJ64" s="124"/>
      <c r="AK64" s="27">
        <v>0</v>
      </c>
      <c r="AL64" s="27"/>
      <c r="AM64" s="27"/>
      <c r="AN64" s="26">
        <f t="shared" si="2"/>
        <v>6</v>
      </c>
      <c r="AO64" s="27"/>
      <c r="AP64" s="27"/>
      <c r="AQ64" s="27"/>
      <c r="AR64" s="27"/>
      <c r="AS64" s="28"/>
      <c r="AT64" s="28"/>
      <c r="AU64" s="32"/>
      <c r="AV64" s="48"/>
      <c r="AW64" s="49"/>
      <c r="AX64" s="48"/>
      <c r="AY64" s="72"/>
      <c r="AZ64" s="26"/>
      <c r="BA64" s="26"/>
      <c r="BB64" s="26"/>
      <c r="BC64" s="49"/>
      <c r="BD64" s="51"/>
      <c r="BE64" s="187">
        <v>3</v>
      </c>
      <c r="BF64" s="187"/>
      <c r="BG64" s="187"/>
      <c r="BH64" s="212">
        <v>0.5</v>
      </c>
      <c r="BI64" s="185"/>
      <c r="BJ64" s="185"/>
      <c r="BK64" s="185">
        <f t="shared" si="3"/>
        <v>1.5</v>
      </c>
      <c r="BL64" s="195">
        <v>1</v>
      </c>
    </row>
    <row r="65" spans="1:64" s="3" customFormat="1" ht="24.75" customHeight="1" thickBot="1">
      <c r="A65" s="6"/>
      <c r="B65" s="7"/>
      <c r="C65" s="7"/>
      <c r="D65" s="7"/>
      <c r="E65" s="77">
        <f aca="true" t="shared" si="4" ref="E65:AM65">SUM(E4:E64)</f>
        <v>118</v>
      </c>
      <c r="F65" s="77">
        <f t="shared" si="4"/>
        <v>6</v>
      </c>
      <c r="G65" s="77">
        <f t="shared" si="4"/>
        <v>4</v>
      </c>
      <c r="H65" s="77">
        <f t="shared" si="4"/>
        <v>0</v>
      </c>
      <c r="I65" s="77">
        <f t="shared" si="4"/>
        <v>0</v>
      </c>
      <c r="J65" s="77">
        <f t="shared" si="4"/>
        <v>0</v>
      </c>
      <c r="K65" s="77">
        <f t="shared" si="4"/>
        <v>0</v>
      </c>
      <c r="L65" s="77">
        <f t="shared" si="4"/>
        <v>0</v>
      </c>
      <c r="M65" s="77">
        <f t="shared" si="4"/>
        <v>0</v>
      </c>
      <c r="N65" s="77">
        <f t="shared" si="4"/>
        <v>0</v>
      </c>
      <c r="O65" s="77">
        <f t="shared" si="4"/>
        <v>0</v>
      </c>
      <c r="P65" s="77">
        <f t="shared" si="4"/>
        <v>0</v>
      </c>
      <c r="Q65" s="77">
        <f t="shared" si="4"/>
        <v>0</v>
      </c>
      <c r="R65" s="77">
        <f t="shared" si="4"/>
        <v>128</v>
      </c>
      <c r="S65" s="36">
        <f t="shared" si="4"/>
        <v>91.58</v>
      </c>
      <c r="T65" s="36">
        <f t="shared" si="4"/>
        <v>4</v>
      </c>
      <c r="U65" s="36">
        <f t="shared" si="4"/>
        <v>0</v>
      </c>
      <c r="V65" s="36">
        <f t="shared" si="4"/>
        <v>0</v>
      </c>
      <c r="W65" s="36">
        <f t="shared" si="4"/>
        <v>0</v>
      </c>
      <c r="X65" s="36">
        <f t="shared" si="4"/>
        <v>0</v>
      </c>
      <c r="Y65" s="36">
        <f t="shared" si="4"/>
        <v>3</v>
      </c>
      <c r="Z65" s="117">
        <f t="shared" si="4"/>
        <v>49</v>
      </c>
      <c r="AA65" s="114">
        <f aca="true" t="shared" si="5" ref="AA65:AJ65">SUM(AA4:AA64)</f>
        <v>56</v>
      </c>
      <c r="AB65" s="79">
        <f t="shared" si="5"/>
        <v>2</v>
      </c>
      <c r="AC65" s="79">
        <f t="shared" si="5"/>
        <v>2</v>
      </c>
      <c r="AD65" s="77">
        <f t="shared" si="5"/>
        <v>124</v>
      </c>
      <c r="AE65" s="77">
        <f t="shared" si="5"/>
        <v>1</v>
      </c>
      <c r="AF65" s="77">
        <f t="shared" si="5"/>
        <v>3</v>
      </c>
      <c r="AG65" s="150">
        <f t="shared" si="1"/>
        <v>128</v>
      </c>
      <c r="AH65" s="125">
        <f t="shared" si="5"/>
        <v>58</v>
      </c>
      <c r="AI65" s="125">
        <f t="shared" si="5"/>
        <v>0</v>
      </c>
      <c r="AJ65" s="125">
        <f t="shared" si="5"/>
        <v>2</v>
      </c>
      <c r="AK65" s="54">
        <f t="shared" si="4"/>
        <v>21</v>
      </c>
      <c r="AL65" s="54">
        <f t="shared" si="4"/>
        <v>3</v>
      </c>
      <c r="AM65" s="54">
        <f t="shared" si="4"/>
        <v>2</v>
      </c>
      <c r="AN65" s="26">
        <f t="shared" si="2"/>
        <v>402</v>
      </c>
      <c r="AO65" s="29"/>
      <c r="AP65" s="29"/>
      <c r="AQ65" s="29"/>
      <c r="AR65" s="8"/>
      <c r="AS65" s="8"/>
      <c r="AT65" s="8"/>
      <c r="AU65" s="50">
        <f>SUM(AU4:AU64)</f>
        <v>8</v>
      </c>
      <c r="AV65" s="50">
        <f>SUM(AV4:AV64)</f>
        <v>2</v>
      </c>
      <c r="AW65" s="49">
        <f>SUM(AW4:AW64)</f>
        <v>10</v>
      </c>
      <c r="AX65" s="50">
        <f>SUM(AX4:AX64)</f>
        <v>2</v>
      </c>
      <c r="AY65" s="69"/>
      <c r="AZ65" s="26"/>
      <c r="BA65" s="26"/>
      <c r="BB65" s="26"/>
      <c r="BC65" s="149">
        <f>SUM(BC4:BC64)</f>
        <v>14</v>
      </c>
      <c r="BD65" s="149">
        <f>SUM(BD4:BD64)</f>
        <v>14</v>
      </c>
      <c r="BE65" s="223">
        <f>SUM(BE4:BE64)</f>
        <v>150</v>
      </c>
      <c r="BF65" s="223">
        <f aca="true" t="shared" si="6" ref="BF65:BK65">SUM(BF4:BF64)</f>
        <v>2</v>
      </c>
      <c r="BG65" s="223">
        <f t="shared" si="6"/>
        <v>2</v>
      </c>
      <c r="BH65" s="212">
        <f t="shared" si="6"/>
        <v>28</v>
      </c>
      <c r="BI65" s="212">
        <f t="shared" si="6"/>
        <v>1</v>
      </c>
      <c r="BJ65" s="212">
        <f t="shared" si="6"/>
        <v>0</v>
      </c>
      <c r="BK65" s="187">
        <f t="shared" si="6"/>
        <v>89</v>
      </c>
      <c r="BL65" s="195">
        <f>SUM(BL4:BL64)</f>
        <v>88</v>
      </c>
    </row>
    <row r="66" spans="1:64" s="3" customFormat="1" ht="24.75" customHeight="1" thickBot="1">
      <c r="A66" s="6"/>
      <c r="B66" s="7"/>
      <c r="C66" s="7"/>
      <c r="D66" s="7"/>
      <c r="E66" s="18"/>
      <c r="F66" s="18"/>
      <c r="G66" s="18"/>
      <c r="H66" s="11"/>
      <c r="I66" s="11"/>
      <c r="J66" s="11"/>
      <c r="K66" s="11"/>
      <c r="L66" s="11"/>
      <c r="M66" s="11"/>
      <c r="N66" s="12"/>
      <c r="O66" s="12"/>
      <c r="P66" s="12"/>
      <c r="Q66" s="12"/>
      <c r="R66" s="12"/>
      <c r="S66" s="12"/>
      <c r="T66" s="13"/>
      <c r="U66" s="14"/>
      <c r="V66" s="14"/>
      <c r="W66" s="14"/>
      <c r="X66" s="14"/>
      <c r="Y66" s="14"/>
      <c r="Z66" s="116"/>
      <c r="AA66" s="270">
        <v>60</v>
      </c>
      <c r="AB66" s="271"/>
      <c r="AC66" s="272"/>
      <c r="AD66" s="270">
        <v>130</v>
      </c>
      <c r="AE66" s="271"/>
      <c r="AF66" s="271"/>
      <c r="AG66" s="272"/>
      <c r="AH66" s="270">
        <v>60</v>
      </c>
      <c r="AI66" s="271"/>
      <c r="AJ66" s="272"/>
      <c r="AK66" s="80">
        <f>AK65+AL65+AM65</f>
        <v>26</v>
      </c>
      <c r="AL66" s="80"/>
      <c r="AM66" s="60"/>
      <c r="AN66" s="81">
        <f>AA66+AK66</f>
        <v>86</v>
      </c>
      <c r="AO66" s="14"/>
      <c r="AP66" s="14"/>
      <c r="AQ66" s="14"/>
      <c r="AR66" s="14"/>
      <c r="AS66" s="14"/>
      <c r="AT66" s="14"/>
      <c r="AU66" s="16"/>
      <c r="AY66" s="69"/>
      <c r="AZ66" s="26"/>
      <c r="BA66" s="26"/>
      <c r="BB66" s="133"/>
      <c r="BC66" s="280"/>
      <c r="BD66" s="281"/>
      <c r="BE66" s="256">
        <v>154</v>
      </c>
      <c r="BF66" s="257"/>
      <c r="BG66" s="258"/>
      <c r="BH66" s="222"/>
      <c r="BI66" s="32"/>
      <c r="BJ66" s="32"/>
      <c r="BK66" s="211">
        <f>SUM(BK4:BK64)</f>
        <v>89</v>
      </c>
      <c r="BL66" s="196"/>
    </row>
  </sheetData>
  <sheetProtection/>
  <mergeCells count="36">
    <mergeCell ref="BE1:BG1"/>
    <mergeCell ref="BL1:BL3"/>
    <mergeCell ref="BH1:BJ1"/>
    <mergeCell ref="BH2:BJ2"/>
    <mergeCell ref="BK1:BK3"/>
    <mergeCell ref="BD2:BD3"/>
    <mergeCell ref="BC66:BD66"/>
    <mergeCell ref="AD66:AG66"/>
    <mergeCell ref="AD1:BD1"/>
    <mergeCell ref="AJ2:AJ3"/>
    <mergeCell ref="AH66:AJ66"/>
    <mergeCell ref="AG2:AG3"/>
    <mergeCell ref="BC2:BC3"/>
    <mergeCell ref="BA2:BA3"/>
    <mergeCell ref="AN2:AN3"/>
    <mergeCell ref="AH2:AH3"/>
    <mergeCell ref="AI2:AI3"/>
    <mergeCell ref="AM2:AM3"/>
    <mergeCell ref="AA1:AC1"/>
    <mergeCell ref="AA2:AA3"/>
    <mergeCell ref="A2:A3"/>
    <mergeCell ref="B2:B3"/>
    <mergeCell ref="C2:C3"/>
    <mergeCell ref="D2:D3"/>
    <mergeCell ref="AA66:AC66"/>
    <mergeCell ref="AZ2:AZ3"/>
    <mergeCell ref="BE66:BG66"/>
    <mergeCell ref="R2:R3"/>
    <mergeCell ref="BB2:BB3"/>
    <mergeCell ref="AB2:AB3"/>
    <mergeCell ref="AC2:AC3"/>
    <mergeCell ref="Z2:Z3"/>
    <mergeCell ref="AU2:AU3"/>
    <mergeCell ref="AX2:AX3"/>
    <mergeCell ref="AK2:AK3"/>
    <mergeCell ref="AL2:AL3"/>
  </mergeCells>
  <printOptions/>
  <pageMargins left="0.25" right="0.31" top="0.69" bottom="0.59" header="0.35" footer="0.35"/>
  <pageSetup horizontalDpi="600" verticalDpi="600" orientation="landscape" paperSize="9" scale="91" r:id="rId1"/>
  <headerFooter alignWithMargins="0">
    <oddHeader>&amp;L&amp;12scuola dell'infanzia&amp;CU.S.P.  di  FROSINONE -
Ufficio Handicap -  a.s. 2011/2012</oddHeader>
    <oddFooter>&amp;Lelaborazione: prof. Alberico  Pietrobono&amp;R&amp;P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="75" zoomScaleNormal="75" zoomScalePageLayoutView="0" workbookViewId="0" topLeftCell="A10">
      <selection activeCell="H47" sqref="H47:P47"/>
    </sheetView>
  </sheetViews>
  <sheetFormatPr defaultColWidth="9.140625" defaultRowHeight="12.75"/>
  <cols>
    <col min="1" max="1" width="4.57421875" style="58" customWidth="1"/>
    <col min="2" max="2" width="6.00390625" style="58" hidden="1" customWidth="1"/>
    <col min="3" max="3" width="6.421875" style="39" customWidth="1"/>
    <col min="4" max="4" width="7.00390625" style="39" customWidth="1"/>
    <col min="5" max="5" width="7.140625" style="39" customWidth="1"/>
    <col min="6" max="6" width="28.00390625" style="39" customWidth="1"/>
    <col min="7" max="7" width="24.140625" style="39" customWidth="1"/>
    <col min="8" max="8" width="26.8515625" style="46" customWidth="1"/>
    <col min="9" max="9" width="10.421875" style="39" hidden="1" customWidth="1"/>
    <col min="10" max="10" width="12.57421875" style="39" hidden="1" customWidth="1"/>
    <col min="11" max="11" width="10.00390625" style="68" hidden="1" customWidth="1"/>
    <col min="12" max="12" width="0.71875" style="39" hidden="1" customWidth="1"/>
    <col min="13" max="13" width="13.421875" style="39" customWidth="1"/>
    <col min="14" max="14" width="6.57421875" style="39" customWidth="1"/>
    <col min="15" max="15" width="9.57421875" style="39" customWidth="1"/>
    <col min="16" max="16" width="40.00390625" style="39" customWidth="1"/>
    <col min="17" max="16384" width="9.140625" style="39" customWidth="1"/>
  </cols>
  <sheetData>
    <row r="1" spans="1:16" ht="83.25" customHeight="1">
      <c r="A1" s="89" t="s">
        <v>91</v>
      </c>
      <c r="B1" s="89" t="s">
        <v>142</v>
      </c>
      <c r="C1" s="89" t="s">
        <v>92</v>
      </c>
      <c r="D1" s="89" t="s">
        <v>93</v>
      </c>
      <c r="E1" s="89" t="s">
        <v>94</v>
      </c>
      <c r="F1" s="40" t="s">
        <v>95</v>
      </c>
      <c r="G1" s="40" t="s">
        <v>96</v>
      </c>
      <c r="H1" s="45" t="s">
        <v>97</v>
      </c>
      <c r="I1" s="43" t="s">
        <v>98</v>
      </c>
      <c r="J1" s="43" t="s">
        <v>99</v>
      </c>
      <c r="K1" s="67" t="s">
        <v>127</v>
      </c>
      <c r="M1" s="87" t="s">
        <v>98</v>
      </c>
      <c r="N1" s="88" t="s">
        <v>127</v>
      </c>
      <c r="O1" s="88"/>
      <c r="P1" s="170" t="s">
        <v>220</v>
      </c>
    </row>
    <row r="2" ht="20.25" customHeight="1">
      <c r="C2" s="38" t="s">
        <v>100</v>
      </c>
    </row>
    <row r="3" spans="1:16" ht="21.75" customHeight="1">
      <c r="A3" s="40">
        <v>1</v>
      </c>
      <c r="B3" s="55">
        <v>1</v>
      </c>
      <c r="C3" s="41" t="s">
        <v>37</v>
      </c>
      <c r="D3" s="86" t="s">
        <v>101</v>
      </c>
      <c r="E3" s="161"/>
      <c r="F3" s="154" t="s">
        <v>233</v>
      </c>
      <c r="G3" s="154" t="s">
        <v>40</v>
      </c>
      <c r="H3" s="153"/>
      <c r="I3" s="43"/>
      <c r="J3" s="43"/>
      <c r="M3" s="153"/>
      <c r="N3" s="152"/>
      <c r="O3" s="154" t="s">
        <v>196</v>
      </c>
      <c r="P3" s="90" t="s">
        <v>126</v>
      </c>
    </row>
    <row r="4" spans="1:16" ht="21.75" customHeight="1">
      <c r="A4" s="40">
        <v>2</v>
      </c>
      <c r="B4" s="55">
        <v>1</v>
      </c>
      <c r="C4" s="41" t="s">
        <v>37</v>
      </c>
      <c r="D4" s="41" t="s">
        <v>101</v>
      </c>
      <c r="E4" s="42" t="s">
        <v>102</v>
      </c>
      <c r="F4" s="43" t="s">
        <v>232</v>
      </c>
      <c r="G4" s="43" t="s">
        <v>44</v>
      </c>
      <c r="H4" s="91" t="s">
        <v>155</v>
      </c>
      <c r="I4" s="59"/>
      <c r="J4" s="43"/>
      <c r="M4" s="90" t="s">
        <v>204</v>
      </c>
      <c r="N4" s="105" t="s">
        <v>181</v>
      </c>
      <c r="O4" s="57"/>
      <c r="P4" s="43"/>
    </row>
    <row r="5" spans="1:16" ht="21.75" customHeight="1">
      <c r="A5" s="40">
        <v>3</v>
      </c>
      <c r="B5" s="40"/>
      <c r="C5" s="41" t="s">
        <v>37</v>
      </c>
      <c r="D5" s="156" t="s">
        <v>101</v>
      </c>
      <c r="E5" s="47" t="s">
        <v>102</v>
      </c>
      <c r="F5" s="57" t="s">
        <v>232</v>
      </c>
      <c r="G5" s="57" t="s">
        <v>44</v>
      </c>
      <c r="H5" s="171" t="s">
        <v>229</v>
      </c>
      <c r="I5" s="103"/>
      <c r="J5" s="56"/>
      <c r="K5" s="101"/>
      <c r="L5" s="102"/>
      <c r="M5" s="90" t="s">
        <v>204</v>
      </c>
      <c r="N5" s="105" t="s">
        <v>181</v>
      </c>
      <c r="O5" s="57"/>
      <c r="P5" s="172" t="s">
        <v>228</v>
      </c>
    </row>
    <row r="6" spans="1:16" ht="21.75" customHeight="1">
      <c r="A6" s="40">
        <v>4</v>
      </c>
      <c r="B6" s="40"/>
      <c r="C6" s="41" t="s">
        <v>37</v>
      </c>
      <c r="D6" s="156" t="s">
        <v>101</v>
      </c>
      <c r="E6" s="47" t="s">
        <v>102</v>
      </c>
      <c r="F6" s="57" t="s">
        <v>231</v>
      </c>
      <c r="G6" s="57" t="s">
        <v>44</v>
      </c>
      <c r="H6" s="171"/>
      <c r="I6" s="151"/>
      <c r="J6" s="57"/>
      <c r="K6" s="82"/>
      <c r="L6" s="84"/>
      <c r="M6" s="90" t="s">
        <v>204</v>
      </c>
      <c r="N6" s="105" t="s">
        <v>181</v>
      </c>
      <c r="O6" s="151"/>
      <c r="P6" s="171" t="s">
        <v>254</v>
      </c>
    </row>
    <row r="7" spans="1:16" ht="21.75" customHeight="1">
      <c r="A7" s="40">
        <v>5</v>
      </c>
      <c r="B7" s="55">
        <v>1</v>
      </c>
      <c r="C7" s="41" t="s">
        <v>37</v>
      </c>
      <c r="D7" s="41" t="s">
        <v>101</v>
      </c>
      <c r="E7" s="42" t="s">
        <v>102</v>
      </c>
      <c r="F7" s="43" t="s">
        <v>104</v>
      </c>
      <c r="G7" s="43" t="s">
        <v>47</v>
      </c>
      <c r="H7" s="91" t="s">
        <v>159</v>
      </c>
      <c r="I7" s="43"/>
      <c r="J7" s="43"/>
      <c r="M7" s="90" t="s">
        <v>204</v>
      </c>
      <c r="N7" s="105" t="s">
        <v>181</v>
      </c>
      <c r="O7" s="57"/>
      <c r="P7" s="43"/>
    </row>
    <row r="8" spans="1:16" ht="21.75" customHeight="1">
      <c r="A8" s="40">
        <v>6</v>
      </c>
      <c r="B8" s="55"/>
      <c r="C8" s="41" t="s">
        <v>37</v>
      </c>
      <c r="D8" s="41" t="s">
        <v>101</v>
      </c>
      <c r="E8" s="42" t="s">
        <v>102</v>
      </c>
      <c r="F8" s="43" t="s">
        <v>104</v>
      </c>
      <c r="G8" s="43" t="s">
        <v>47</v>
      </c>
      <c r="H8" s="90" t="s">
        <v>197</v>
      </c>
      <c r="I8" s="43"/>
      <c r="J8" s="43"/>
      <c r="M8" s="90" t="s">
        <v>204</v>
      </c>
      <c r="N8" s="105" t="s">
        <v>181</v>
      </c>
      <c r="O8" s="57"/>
      <c r="P8" s="43"/>
    </row>
    <row r="9" spans="1:16" ht="21.75" customHeight="1">
      <c r="A9" s="40">
        <v>7</v>
      </c>
      <c r="B9" s="40">
        <v>2</v>
      </c>
      <c r="C9" s="41" t="s">
        <v>37</v>
      </c>
      <c r="D9" s="41" t="s">
        <v>101</v>
      </c>
      <c r="E9" s="42" t="s">
        <v>102</v>
      </c>
      <c r="F9" s="43" t="s">
        <v>104</v>
      </c>
      <c r="G9" s="43" t="s">
        <v>47</v>
      </c>
      <c r="H9" s="91" t="s">
        <v>165</v>
      </c>
      <c r="I9" s="43"/>
      <c r="J9" s="43"/>
      <c r="M9" s="90" t="s">
        <v>204</v>
      </c>
      <c r="N9" s="105" t="s">
        <v>181</v>
      </c>
      <c r="O9" s="57"/>
      <c r="P9" s="43"/>
    </row>
    <row r="10" spans="1:16" ht="21.75" customHeight="1">
      <c r="A10" s="40">
        <v>8</v>
      </c>
      <c r="B10" s="40"/>
      <c r="C10" s="41" t="s">
        <v>37</v>
      </c>
      <c r="D10" s="156" t="s">
        <v>101</v>
      </c>
      <c r="E10" s="47" t="s">
        <v>102</v>
      </c>
      <c r="F10" s="57" t="s">
        <v>104</v>
      </c>
      <c r="G10" s="57" t="s">
        <v>47</v>
      </c>
      <c r="H10" s="166" t="s">
        <v>166</v>
      </c>
      <c r="I10" s="57"/>
      <c r="J10" s="57"/>
      <c r="K10" s="82"/>
      <c r="L10" s="84"/>
      <c r="M10" s="90" t="s">
        <v>204</v>
      </c>
      <c r="N10" s="105" t="s">
        <v>181</v>
      </c>
      <c r="O10" s="57"/>
      <c r="P10" s="172" t="s">
        <v>225</v>
      </c>
    </row>
    <row r="11" spans="1:16" ht="21.75" customHeight="1">
      <c r="A11" s="40">
        <v>9</v>
      </c>
      <c r="B11" s="55">
        <v>1</v>
      </c>
      <c r="C11" s="41" t="s">
        <v>37</v>
      </c>
      <c r="D11" s="41" t="s">
        <v>101</v>
      </c>
      <c r="E11" s="42" t="s">
        <v>102</v>
      </c>
      <c r="F11" s="43" t="s">
        <v>105</v>
      </c>
      <c r="G11" s="43" t="s">
        <v>47</v>
      </c>
      <c r="H11" s="91" t="s">
        <v>129</v>
      </c>
      <c r="I11" s="43"/>
      <c r="J11" s="43"/>
      <c r="M11" s="90" t="s">
        <v>204</v>
      </c>
      <c r="N11" s="105" t="s">
        <v>181</v>
      </c>
      <c r="O11" s="57"/>
      <c r="P11" s="43"/>
    </row>
    <row r="12" spans="1:16" ht="21.75" customHeight="1">
      <c r="A12" s="40">
        <v>10</v>
      </c>
      <c r="B12" s="40"/>
      <c r="C12" s="41" t="s">
        <v>37</v>
      </c>
      <c r="D12" s="41" t="s">
        <v>101</v>
      </c>
      <c r="E12" s="42" t="s">
        <v>102</v>
      </c>
      <c r="F12" s="43" t="s">
        <v>105</v>
      </c>
      <c r="G12" s="43" t="s">
        <v>47</v>
      </c>
      <c r="H12" s="91" t="s">
        <v>154</v>
      </c>
      <c r="I12" s="90"/>
      <c r="J12" s="56"/>
      <c r="K12" s="101"/>
      <c r="L12" s="102"/>
      <c r="M12" s="90" t="s">
        <v>204</v>
      </c>
      <c r="N12" s="105" t="s">
        <v>181</v>
      </c>
      <c r="O12" s="57"/>
      <c r="P12" s="43"/>
    </row>
    <row r="13" spans="1:16" ht="21.75" customHeight="1">
      <c r="A13" s="40">
        <v>11</v>
      </c>
      <c r="B13" s="40">
        <v>3</v>
      </c>
      <c r="C13" s="41" t="s">
        <v>37</v>
      </c>
      <c r="D13" s="86" t="s">
        <v>101</v>
      </c>
      <c r="E13" s="161"/>
      <c r="F13" s="154" t="s">
        <v>106</v>
      </c>
      <c r="G13" s="154" t="s">
        <v>47</v>
      </c>
      <c r="H13" s="153"/>
      <c r="I13" s="43"/>
      <c r="J13" s="43"/>
      <c r="M13" s="153"/>
      <c r="N13" s="152"/>
      <c r="O13" s="154" t="s">
        <v>198</v>
      </c>
      <c r="P13" s="90" t="s">
        <v>166</v>
      </c>
    </row>
    <row r="14" spans="1:16" ht="21.75" customHeight="1">
      <c r="A14" s="40">
        <v>12</v>
      </c>
      <c r="B14" s="40">
        <v>4</v>
      </c>
      <c r="C14" s="41" t="s">
        <v>37</v>
      </c>
      <c r="D14" s="41" t="s">
        <v>101</v>
      </c>
      <c r="E14" s="42" t="s">
        <v>102</v>
      </c>
      <c r="F14" s="43" t="s">
        <v>106</v>
      </c>
      <c r="G14" s="43" t="s">
        <v>47</v>
      </c>
      <c r="H14" s="90" t="s">
        <v>130</v>
      </c>
      <c r="I14" s="43"/>
      <c r="J14" s="43"/>
      <c r="M14" s="90" t="s">
        <v>204</v>
      </c>
      <c r="N14" s="158" t="s">
        <v>181</v>
      </c>
      <c r="O14" s="157"/>
      <c r="P14" s="43"/>
    </row>
    <row r="15" spans="1:16" ht="21.75" customHeight="1">
      <c r="A15" s="40">
        <v>13</v>
      </c>
      <c r="B15" s="40">
        <v>2</v>
      </c>
      <c r="C15" s="41" t="s">
        <v>37</v>
      </c>
      <c r="D15" s="41" t="s">
        <v>101</v>
      </c>
      <c r="E15" s="42" t="s">
        <v>102</v>
      </c>
      <c r="F15" s="43" t="s">
        <v>107</v>
      </c>
      <c r="G15" s="43" t="s">
        <v>49</v>
      </c>
      <c r="H15" s="90" t="s">
        <v>131</v>
      </c>
      <c r="I15" s="57"/>
      <c r="J15" s="43"/>
      <c r="M15" s="90" t="s">
        <v>204</v>
      </c>
      <c r="N15" s="105" t="s">
        <v>181</v>
      </c>
      <c r="O15" s="57"/>
      <c r="P15" s="43"/>
    </row>
    <row r="16" spans="1:16" ht="24.75" customHeight="1">
      <c r="A16" s="40">
        <v>14</v>
      </c>
      <c r="B16" s="55"/>
      <c r="C16" s="41" t="s">
        <v>37</v>
      </c>
      <c r="D16" s="41" t="s">
        <v>101</v>
      </c>
      <c r="E16" s="42" t="s">
        <v>102</v>
      </c>
      <c r="F16" s="43" t="s">
        <v>107</v>
      </c>
      <c r="G16" s="43" t="s">
        <v>49</v>
      </c>
      <c r="H16" s="171" t="s">
        <v>182</v>
      </c>
      <c r="I16" s="167"/>
      <c r="J16" s="167"/>
      <c r="K16" s="168"/>
      <c r="L16" s="169"/>
      <c r="M16" s="90" t="s">
        <v>204</v>
      </c>
      <c r="N16" s="105" t="s">
        <v>181</v>
      </c>
      <c r="O16" s="57"/>
      <c r="P16" s="171" t="s">
        <v>245</v>
      </c>
    </row>
    <row r="17" spans="1:16" ht="21.75" customHeight="1">
      <c r="A17" s="40">
        <v>15</v>
      </c>
      <c r="B17" s="55"/>
      <c r="C17" s="41" t="s">
        <v>37</v>
      </c>
      <c r="D17" s="41" t="s">
        <v>101</v>
      </c>
      <c r="E17" s="42" t="s">
        <v>102</v>
      </c>
      <c r="F17" s="43" t="s">
        <v>234</v>
      </c>
      <c r="G17" s="43" t="s">
        <v>51</v>
      </c>
      <c r="H17" s="90" t="s">
        <v>153</v>
      </c>
      <c r="I17" s="56"/>
      <c r="J17" s="56"/>
      <c r="K17" s="101"/>
      <c r="L17" s="102"/>
      <c r="M17" s="90" t="s">
        <v>204</v>
      </c>
      <c r="N17" s="105" t="s">
        <v>181</v>
      </c>
      <c r="O17" s="57"/>
      <c r="P17" s="43"/>
    </row>
    <row r="18" spans="1:16" ht="21.75" customHeight="1">
      <c r="A18" s="40">
        <v>16</v>
      </c>
      <c r="B18" s="55"/>
      <c r="C18" s="41" t="s">
        <v>37</v>
      </c>
      <c r="D18" s="156" t="s">
        <v>101</v>
      </c>
      <c r="E18" s="42" t="s">
        <v>102</v>
      </c>
      <c r="F18" s="57" t="s">
        <v>202</v>
      </c>
      <c r="G18" s="57" t="s">
        <v>52</v>
      </c>
      <c r="H18" s="171" t="s">
        <v>230</v>
      </c>
      <c r="I18" s="103"/>
      <c r="J18" s="56"/>
      <c r="K18" s="101"/>
      <c r="L18" s="102"/>
      <c r="M18" s="90" t="s">
        <v>204</v>
      </c>
      <c r="N18" s="105" t="s">
        <v>181</v>
      </c>
      <c r="O18" s="57"/>
      <c r="P18" s="172" t="s">
        <v>228</v>
      </c>
    </row>
    <row r="19" spans="1:16" ht="21.75" customHeight="1">
      <c r="A19" s="40">
        <v>17</v>
      </c>
      <c r="B19" s="55"/>
      <c r="C19" s="41" t="s">
        <v>37</v>
      </c>
      <c r="D19" s="44" t="s">
        <v>101</v>
      </c>
      <c r="E19" s="44" t="s">
        <v>103</v>
      </c>
      <c r="F19" s="108" t="s">
        <v>202</v>
      </c>
      <c r="G19" s="108" t="s">
        <v>52</v>
      </c>
      <c r="H19" s="104"/>
      <c r="I19" s="90"/>
      <c r="J19" s="105"/>
      <c r="K19" s="57"/>
      <c r="L19" s="102"/>
      <c r="M19" s="109" t="s">
        <v>219</v>
      </c>
      <c r="N19" s="159"/>
      <c r="O19" s="108"/>
      <c r="P19" s="43"/>
    </row>
    <row r="20" spans="1:16" ht="21.75" customHeight="1">
      <c r="A20" s="40">
        <v>18</v>
      </c>
      <c r="B20" s="55">
        <v>1</v>
      </c>
      <c r="C20" s="41" t="s">
        <v>37</v>
      </c>
      <c r="D20" s="41" t="s">
        <v>101</v>
      </c>
      <c r="E20" s="42" t="s">
        <v>102</v>
      </c>
      <c r="F20" s="43" t="s">
        <v>108</v>
      </c>
      <c r="G20" s="43" t="s">
        <v>52</v>
      </c>
      <c r="H20" s="90"/>
      <c r="I20" s="57"/>
      <c r="J20" s="43"/>
      <c r="M20" s="151" t="s">
        <v>204</v>
      </c>
      <c r="N20" s="105" t="s">
        <v>181</v>
      </c>
      <c r="O20" s="57"/>
      <c r="P20" s="90" t="s">
        <v>255</v>
      </c>
    </row>
    <row r="21" spans="1:16" ht="21.75" customHeight="1">
      <c r="A21" s="40">
        <v>19</v>
      </c>
      <c r="B21" s="55">
        <v>1</v>
      </c>
      <c r="C21" s="41" t="s">
        <v>37</v>
      </c>
      <c r="D21" s="41" t="s">
        <v>101</v>
      </c>
      <c r="E21" s="42" t="s">
        <v>102</v>
      </c>
      <c r="F21" s="43" t="s">
        <v>108</v>
      </c>
      <c r="G21" s="43" t="s">
        <v>52</v>
      </c>
      <c r="H21" s="90" t="s">
        <v>156</v>
      </c>
      <c r="I21" s="57"/>
      <c r="J21" s="57"/>
      <c r="K21" s="82"/>
      <c r="L21" s="84"/>
      <c r="M21" s="90" t="s">
        <v>204</v>
      </c>
      <c r="N21" s="105" t="s">
        <v>181</v>
      </c>
      <c r="O21" s="57"/>
      <c r="P21" s="43"/>
    </row>
    <row r="22" spans="1:16" ht="21.75" customHeight="1">
      <c r="A22" s="40">
        <v>20</v>
      </c>
      <c r="B22" s="55"/>
      <c r="C22" s="165" t="s">
        <v>36</v>
      </c>
      <c r="D22" s="156" t="s">
        <v>101</v>
      </c>
      <c r="E22" s="47" t="s">
        <v>102</v>
      </c>
      <c r="F22" s="57" t="s">
        <v>108</v>
      </c>
      <c r="G22" s="57" t="s">
        <v>52</v>
      </c>
      <c r="H22" s="171" t="s">
        <v>227</v>
      </c>
      <c r="I22" s="103"/>
      <c r="J22" s="56"/>
      <c r="K22" s="101"/>
      <c r="L22" s="102"/>
      <c r="M22" s="90" t="s">
        <v>204</v>
      </c>
      <c r="N22" s="105" t="s">
        <v>181</v>
      </c>
      <c r="O22" s="57"/>
      <c r="P22" s="172" t="s">
        <v>228</v>
      </c>
    </row>
    <row r="23" spans="1:16" ht="21.75" customHeight="1">
      <c r="A23" s="40">
        <v>21</v>
      </c>
      <c r="B23" s="55">
        <v>1</v>
      </c>
      <c r="C23" s="41" t="s">
        <v>37</v>
      </c>
      <c r="D23" s="41" t="s">
        <v>101</v>
      </c>
      <c r="E23" s="42" t="s">
        <v>102</v>
      </c>
      <c r="F23" s="43" t="s">
        <v>109</v>
      </c>
      <c r="G23" s="43" t="s">
        <v>53</v>
      </c>
      <c r="H23" s="91" t="s">
        <v>164</v>
      </c>
      <c r="I23" s="43"/>
      <c r="J23" s="43"/>
      <c r="M23" s="90" t="s">
        <v>204</v>
      </c>
      <c r="N23" s="105" t="s">
        <v>181</v>
      </c>
      <c r="O23" s="57"/>
      <c r="P23" s="43"/>
    </row>
    <row r="24" spans="1:16" ht="21.75" customHeight="1">
      <c r="A24" s="40">
        <v>22</v>
      </c>
      <c r="B24" s="40"/>
      <c r="C24" s="41" t="s">
        <v>37</v>
      </c>
      <c r="D24" s="86" t="s">
        <v>101</v>
      </c>
      <c r="E24" s="161"/>
      <c r="F24" s="154" t="s">
        <v>109</v>
      </c>
      <c r="G24" s="154" t="s">
        <v>53</v>
      </c>
      <c r="H24" s="153"/>
      <c r="I24" s="154"/>
      <c r="J24" s="154"/>
      <c r="K24" s="162"/>
      <c r="L24" s="163"/>
      <c r="M24" s="153"/>
      <c r="N24" s="152"/>
      <c r="O24" s="154" t="s">
        <v>196</v>
      </c>
      <c r="P24" s="153" t="s">
        <v>178</v>
      </c>
    </row>
    <row r="25" spans="1:16" ht="24.75" customHeight="1">
      <c r="A25" s="40">
        <v>23</v>
      </c>
      <c r="B25" s="55">
        <v>1</v>
      </c>
      <c r="C25" s="41" t="s">
        <v>37</v>
      </c>
      <c r="D25" s="41" t="s">
        <v>101</v>
      </c>
      <c r="E25" s="42" t="s">
        <v>102</v>
      </c>
      <c r="F25" s="43" t="s">
        <v>110</v>
      </c>
      <c r="G25" s="43" t="s">
        <v>54</v>
      </c>
      <c r="H25" s="171" t="s">
        <v>173</v>
      </c>
      <c r="I25" s="57"/>
      <c r="J25" s="57"/>
      <c r="M25" s="90" t="s">
        <v>204</v>
      </c>
      <c r="N25" s="105" t="s">
        <v>181</v>
      </c>
      <c r="O25" s="57"/>
      <c r="P25" s="171" t="s">
        <v>244</v>
      </c>
    </row>
    <row r="26" spans="1:16" ht="21.75" customHeight="1">
      <c r="A26" s="40">
        <v>24</v>
      </c>
      <c r="B26" s="55"/>
      <c r="C26" s="41" t="s">
        <v>37</v>
      </c>
      <c r="D26" s="156" t="s">
        <v>101</v>
      </c>
      <c r="E26" s="47" t="s">
        <v>102</v>
      </c>
      <c r="F26" s="57" t="s">
        <v>110</v>
      </c>
      <c r="G26" s="57" t="s">
        <v>54</v>
      </c>
      <c r="H26" s="171" t="s">
        <v>152</v>
      </c>
      <c r="I26" s="103"/>
      <c r="J26" s="56"/>
      <c r="K26" s="101"/>
      <c r="L26" s="102"/>
      <c r="M26" s="90" t="s">
        <v>204</v>
      </c>
      <c r="N26" s="105" t="s">
        <v>181</v>
      </c>
      <c r="O26" s="57"/>
      <c r="P26" s="172" t="s">
        <v>224</v>
      </c>
    </row>
    <row r="27" spans="1:16" s="84" customFormat="1" ht="21.75" customHeight="1">
      <c r="A27" s="40">
        <v>25</v>
      </c>
      <c r="B27" s="55"/>
      <c r="C27" s="41" t="s">
        <v>37</v>
      </c>
      <c r="D27" s="41" t="s">
        <v>101</v>
      </c>
      <c r="E27" s="42" t="s">
        <v>102</v>
      </c>
      <c r="F27" s="43" t="s">
        <v>111</v>
      </c>
      <c r="G27" s="43" t="s">
        <v>54</v>
      </c>
      <c r="H27" s="104"/>
      <c r="I27" s="90"/>
      <c r="J27" s="105"/>
      <c r="K27" s="57"/>
      <c r="L27" s="102"/>
      <c r="M27" s="109" t="s">
        <v>219</v>
      </c>
      <c r="N27" s="159"/>
      <c r="O27" s="108"/>
      <c r="P27" s="174" t="s">
        <v>256</v>
      </c>
    </row>
    <row r="28" spans="1:16" s="84" customFormat="1" ht="21.75" customHeight="1">
      <c r="A28" s="40">
        <v>26</v>
      </c>
      <c r="B28" s="55"/>
      <c r="C28" s="41" t="s">
        <v>37</v>
      </c>
      <c r="D28" s="41" t="s">
        <v>101</v>
      </c>
      <c r="E28" s="42" t="s">
        <v>102</v>
      </c>
      <c r="F28" s="43" t="s">
        <v>111</v>
      </c>
      <c r="G28" s="43" t="s">
        <v>54</v>
      </c>
      <c r="H28" s="90" t="s">
        <v>199</v>
      </c>
      <c r="I28" s="90"/>
      <c r="J28" s="105" t="s">
        <v>181</v>
      </c>
      <c r="K28" s="101"/>
      <c r="L28" s="102"/>
      <c r="M28" s="90" t="s">
        <v>204</v>
      </c>
      <c r="N28" s="105" t="s">
        <v>181</v>
      </c>
      <c r="O28" s="57"/>
      <c r="P28" s="43"/>
    </row>
    <row r="29" spans="1:16" s="84" customFormat="1" ht="21.75" customHeight="1">
      <c r="A29" s="40">
        <v>27</v>
      </c>
      <c r="B29" s="55"/>
      <c r="C29" s="41" t="s">
        <v>37</v>
      </c>
      <c r="D29" s="86" t="s">
        <v>101</v>
      </c>
      <c r="E29" s="161"/>
      <c r="F29" s="154" t="s">
        <v>112</v>
      </c>
      <c r="G29" s="154" t="s">
        <v>54</v>
      </c>
      <c r="H29" s="153"/>
      <c r="I29" s="153"/>
      <c r="J29" s="152"/>
      <c r="K29" s="162"/>
      <c r="L29" s="163"/>
      <c r="M29" s="153"/>
      <c r="N29" s="152"/>
      <c r="O29" s="154" t="s">
        <v>196</v>
      </c>
      <c r="P29" s="153" t="s">
        <v>152</v>
      </c>
    </row>
    <row r="30" spans="1:16" ht="21.75" customHeight="1">
      <c r="A30" s="40">
        <v>28</v>
      </c>
      <c r="B30" s="55">
        <v>1</v>
      </c>
      <c r="C30" s="41" t="s">
        <v>37</v>
      </c>
      <c r="D30" s="41" t="s">
        <v>101</v>
      </c>
      <c r="E30" s="42" t="s">
        <v>102</v>
      </c>
      <c r="F30" s="43" t="s">
        <v>113</v>
      </c>
      <c r="G30" s="43" t="s">
        <v>54</v>
      </c>
      <c r="H30" s="90" t="s">
        <v>175</v>
      </c>
      <c r="I30" s="57"/>
      <c r="J30" s="57"/>
      <c r="K30" s="82"/>
      <c r="M30" s="90" t="s">
        <v>204</v>
      </c>
      <c r="N30" s="105" t="s">
        <v>181</v>
      </c>
      <c r="O30" s="57"/>
      <c r="P30" s="43"/>
    </row>
    <row r="31" spans="1:16" ht="21.75" customHeight="1">
      <c r="A31" s="40">
        <v>29</v>
      </c>
      <c r="B31" s="55"/>
      <c r="C31" s="165" t="s">
        <v>36</v>
      </c>
      <c r="D31" s="156" t="s">
        <v>101</v>
      </c>
      <c r="E31" s="47" t="s">
        <v>102</v>
      </c>
      <c r="F31" s="43" t="s">
        <v>113</v>
      </c>
      <c r="G31" s="57" t="s">
        <v>54</v>
      </c>
      <c r="H31" s="156" t="s">
        <v>176</v>
      </c>
      <c r="I31" s="103"/>
      <c r="J31" s="56"/>
      <c r="K31" s="101"/>
      <c r="L31" s="102"/>
      <c r="M31" s="90" t="s">
        <v>204</v>
      </c>
      <c r="N31" s="105" t="s">
        <v>181</v>
      </c>
      <c r="O31" s="57"/>
      <c r="P31" s="43"/>
    </row>
    <row r="32" spans="1:16" ht="21.75" customHeight="1">
      <c r="A32" s="40">
        <v>30</v>
      </c>
      <c r="B32" s="55">
        <v>1</v>
      </c>
      <c r="C32" s="41" t="s">
        <v>37</v>
      </c>
      <c r="D32" s="41" t="s">
        <v>101</v>
      </c>
      <c r="E32" s="42" t="s">
        <v>102</v>
      </c>
      <c r="F32" s="41" t="s">
        <v>144</v>
      </c>
      <c r="G32" s="43" t="s">
        <v>114</v>
      </c>
      <c r="H32" s="90" t="s">
        <v>168</v>
      </c>
      <c r="I32" s="57"/>
      <c r="J32" s="57"/>
      <c r="K32" s="82"/>
      <c r="M32" s="90" t="s">
        <v>204</v>
      </c>
      <c r="N32" s="105" t="s">
        <v>181</v>
      </c>
      <c r="O32" s="57"/>
      <c r="P32" s="43"/>
    </row>
    <row r="33" spans="1:16" ht="21.75" customHeight="1">
      <c r="A33" s="40">
        <v>31</v>
      </c>
      <c r="B33" s="40">
        <v>2</v>
      </c>
      <c r="C33" s="41" t="s">
        <v>37</v>
      </c>
      <c r="D33" s="41" t="s">
        <v>101</v>
      </c>
      <c r="E33" s="42" t="s">
        <v>102</v>
      </c>
      <c r="F33" s="41" t="s">
        <v>144</v>
      </c>
      <c r="G33" s="43" t="s">
        <v>114</v>
      </c>
      <c r="H33" s="90" t="s">
        <v>133</v>
      </c>
      <c r="I33" s="57"/>
      <c r="J33" s="57"/>
      <c r="K33" s="82"/>
      <c r="M33" s="90" t="s">
        <v>204</v>
      </c>
      <c r="N33" s="105" t="s">
        <v>181</v>
      </c>
      <c r="O33" s="57"/>
      <c r="P33" s="43"/>
    </row>
    <row r="34" spans="1:16" ht="21.75" customHeight="1">
      <c r="A34" s="40">
        <v>32</v>
      </c>
      <c r="B34" s="55">
        <v>1</v>
      </c>
      <c r="C34" s="41" t="s">
        <v>37</v>
      </c>
      <c r="D34" s="41" t="s">
        <v>101</v>
      </c>
      <c r="E34" s="42" t="s">
        <v>102</v>
      </c>
      <c r="F34" s="43" t="s">
        <v>115</v>
      </c>
      <c r="G34" s="43" t="s">
        <v>58</v>
      </c>
      <c r="H34" s="90" t="s">
        <v>169</v>
      </c>
      <c r="I34" s="57"/>
      <c r="J34" s="57"/>
      <c r="K34" s="82"/>
      <c r="M34" s="90" t="s">
        <v>204</v>
      </c>
      <c r="N34" s="105" t="s">
        <v>181</v>
      </c>
      <c r="O34" s="57"/>
      <c r="P34" s="43"/>
    </row>
    <row r="35" spans="1:16" ht="21.75" customHeight="1">
      <c r="A35" s="40">
        <v>33</v>
      </c>
      <c r="B35" s="55">
        <v>1</v>
      </c>
      <c r="C35" s="41" t="s">
        <v>37</v>
      </c>
      <c r="D35" s="41" t="s">
        <v>101</v>
      </c>
      <c r="E35" s="42" t="s">
        <v>102</v>
      </c>
      <c r="F35" s="43" t="s">
        <v>116</v>
      </c>
      <c r="G35" s="43" t="s">
        <v>58</v>
      </c>
      <c r="H35" s="90" t="s">
        <v>134</v>
      </c>
      <c r="I35" s="57"/>
      <c r="J35" s="57"/>
      <c r="K35" s="82"/>
      <c r="M35" s="90" t="s">
        <v>204</v>
      </c>
      <c r="N35" s="105" t="s">
        <v>181</v>
      </c>
      <c r="O35" s="57"/>
      <c r="P35" s="43"/>
    </row>
    <row r="36" spans="1:16" ht="21.75" customHeight="1">
      <c r="A36" s="40">
        <v>34</v>
      </c>
      <c r="B36" s="55">
        <v>1</v>
      </c>
      <c r="C36" s="41" t="s">
        <v>37</v>
      </c>
      <c r="D36" s="156" t="s">
        <v>101</v>
      </c>
      <c r="E36" s="47"/>
      <c r="F36" s="57" t="s">
        <v>117</v>
      </c>
      <c r="G36" s="156" t="s">
        <v>61</v>
      </c>
      <c r="H36" s="90" t="s">
        <v>136</v>
      </c>
      <c r="I36" s="57"/>
      <c r="J36" s="57"/>
      <c r="K36" s="83"/>
      <c r="L36" s="84"/>
      <c r="M36" s="90" t="s">
        <v>204</v>
      </c>
      <c r="N36" s="158" t="s">
        <v>181</v>
      </c>
      <c r="O36" s="57"/>
      <c r="P36" s="43"/>
    </row>
    <row r="37" spans="1:16" ht="21.75" customHeight="1">
      <c r="A37" s="40">
        <v>35</v>
      </c>
      <c r="B37" s="40">
        <v>2</v>
      </c>
      <c r="C37" s="41" t="s">
        <v>37</v>
      </c>
      <c r="D37" s="86" t="s">
        <v>101</v>
      </c>
      <c r="E37" s="161"/>
      <c r="F37" s="154" t="s">
        <v>117</v>
      </c>
      <c r="G37" s="86" t="s">
        <v>61</v>
      </c>
      <c r="H37" s="21"/>
      <c r="I37" s="106"/>
      <c r="J37" s="106"/>
      <c r="K37" s="107"/>
      <c r="L37" s="111"/>
      <c r="M37" s="153" t="s">
        <v>204</v>
      </c>
      <c r="N37" s="152" t="s">
        <v>181</v>
      </c>
      <c r="O37" s="154" t="s">
        <v>196</v>
      </c>
      <c r="P37" s="90" t="s">
        <v>200</v>
      </c>
    </row>
    <row r="38" spans="1:16" ht="21.75" customHeight="1">
      <c r="A38" s="40">
        <v>36</v>
      </c>
      <c r="B38" s="40"/>
      <c r="C38" s="41" t="s">
        <v>37</v>
      </c>
      <c r="D38" s="156" t="s">
        <v>101</v>
      </c>
      <c r="E38" s="47" t="s">
        <v>102</v>
      </c>
      <c r="F38" s="57" t="s">
        <v>201</v>
      </c>
      <c r="G38" s="57" t="s">
        <v>61</v>
      </c>
      <c r="H38" s="166" t="s">
        <v>137</v>
      </c>
      <c r="I38" s="104"/>
      <c r="J38" s="108"/>
      <c r="K38" s="108"/>
      <c r="L38" s="111"/>
      <c r="M38" s="90" t="s">
        <v>204</v>
      </c>
      <c r="N38" s="158" t="s">
        <v>181</v>
      </c>
      <c r="O38" s="57"/>
      <c r="P38" s="172" t="s">
        <v>226</v>
      </c>
    </row>
    <row r="39" spans="1:16" ht="21.75" customHeight="1">
      <c r="A39" s="40">
        <v>37</v>
      </c>
      <c r="B39" s="55">
        <v>1</v>
      </c>
      <c r="C39" s="41" t="s">
        <v>37</v>
      </c>
      <c r="D39" s="86" t="s">
        <v>101</v>
      </c>
      <c r="E39" s="161"/>
      <c r="F39" s="154" t="s">
        <v>118</v>
      </c>
      <c r="G39" s="86" t="s">
        <v>61</v>
      </c>
      <c r="H39" s="153"/>
      <c r="I39" s="154"/>
      <c r="J39" s="154"/>
      <c r="K39" s="162"/>
      <c r="L39" s="163"/>
      <c r="M39" s="153"/>
      <c r="N39" s="152"/>
      <c r="O39" s="154" t="s">
        <v>196</v>
      </c>
      <c r="P39" s="43" t="s">
        <v>137</v>
      </c>
    </row>
    <row r="40" spans="1:16" ht="21.75" customHeight="1">
      <c r="A40" s="40">
        <v>38</v>
      </c>
      <c r="B40" s="55">
        <v>1</v>
      </c>
      <c r="C40" s="41" t="s">
        <v>37</v>
      </c>
      <c r="D40" s="41" t="s">
        <v>101</v>
      </c>
      <c r="E40" s="42" t="s">
        <v>102</v>
      </c>
      <c r="F40" s="43" t="s">
        <v>119</v>
      </c>
      <c r="G40" s="41" t="s">
        <v>63</v>
      </c>
      <c r="H40" s="90" t="s">
        <v>138</v>
      </c>
      <c r="I40" s="57"/>
      <c r="J40" s="57"/>
      <c r="K40" s="82"/>
      <c r="M40" s="90" t="s">
        <v>204</v>
      </c>
      <c r="N40" s="105" t="s">
        <v>181</v>
      </c>
      <c r="O40" s="57"/>
      <c r="P40" s="43"/>
    </row>
    <row r="41" spans="1:16" ht="21.75" customHeight="1">
      <c r="A41" s="40">
        <v>39</v>
      </c>
      <c r="B41" s="55">
        <v>1</v>
      </c>
      <c r="C41" s="41" t="s">
        <v>37</v>
      </c>
      <c r="D41" s="41" t="s">
        <v>101</v>
      </c>
      <c r="E41" s="42" t="s">
        <v>102</v>
      </c>
      <c r="F41" s="43" t="s">
        <v>120</v>
      </c>
      <c r="G41" s="41" t="s">
        <v>63</v>
      </c>
      <c r="H41" s="90" t="s">
        <v>157</v>
      </c>
      <c r="I41" s="57"/>
      <c r="J41" s="57"/>
      <c r="K41" s="82"/>
      <c r="M41" s="90" t="s">
        <v>204</v>
      </c>
      <c r="N41" s="105" t="s">
        <v>181</v>
      </c>
      <c r="O41" s="57"/>
      <c r="P41" s="43"/>
    </row>
    <row r="42" spans="1:16" ht="21.75" customHeight="1">
      <c r="A42" s="40">
        <v>40</v>
      </c>
      <c r="B42" s="40">
        <v>4</v>
      </c>
      <c r="C42" s="41" t="s">
        <v>37</v>
      </c>
      <c r="D42" s="41" t="s">
        <v>101</v>
      </c>
      <c r="E42" s="42" t="s">
        <v>102</v>
      </c>
      <c r="F42" s="43" t="s">
        <v>120</v>
      </c>
      <c r="G42" s="41" t="s">
        <v>63</v>
      </c>
      <c r="H42" s="90" t="s">
        <v>139</v>
      </c>
      <c r="I42" s="57"/>
      <c r="J42" s="57"/>
      <c r="K42" s="82"/>
      <c r="M42" s="90" t="s">
        <v>204</v>
      </c>
      <c r="N42" s="105" t="s">
        <v>181</v>
      </c>
      <c r="O42" s="57"/>
      <c r="P42" s="43"/>
    </row>
    <row r="43" spans="1:16" ht="21.75" customHeight="1">
      <c r="A43" s="40">
        <v>41</v>
      </c>
      <c r="B43" s="55"/>
      <c r="C43" s="41" t="s">
        <v>37</v>
      </c>
      <c r="D43" s="41" t="s">
        <v>101</v>
      </c>
      <c r="E43" s="42" t="s">
        <v>102</v>
      </c>
      <c r="F43" s="43" t="s">
        <v>120</v>
      </c>
      <c r="G43" s="41" t="s">
        <v>63</v>
      </c>
      <c r="H43" s="90" t="s">
        <v>177</v>
      </c>
      <c r="I43" s="90"/>
      <c r="J43" s="105" t="s">
        <v>181</v>
      </c>
      <c r="K43" s="95"/>
      <c r="L43" s="96"/>
      <c r="M43" s="90" t="s">
        <v>204</v>
      </c>
      <c r="N43" s="105" t="s">
        <v>181</v>
      </c>
      <c r="O43" s="57"/>
      <c r="P43" s="43"/>
    </row>
    <row r="44" spans="1:16" ht="21.75" customHeight="1">
      <c r="A44" s="40">
        <v>42</v>
      </c>
      <c r="B44" s="55"/>
      <c r="C44" s="41" t="s">
        <v>37</v>
      </c>
      <c r="D44" s="41" t="s">
        <v>101</v>
      </c>
      <c r="E44" s="42" t="s">
        <v>102</v>
      </c>
      <c r="F44" s="43" t="s">
        <v>205</v>
      </c>
      <c r="G44" s="41" t="s">
        <v>40</v>
      </c>
      <c r="H44" s="90" t="s">
        <v>158</v>
      </c>
      <c r="I44" s="90"/>
      <c r="J44" s="105"/>
      <c r="K44" s="95"/>
      <c r="L44" s="96"/>
      <c r="M44" s="90" t="s">
        <v>204</v>
      </c>
      <c r="N44" s="105" t="s">
        <v>181</v>
      </c>
      <c r="O44" s="57"/>
      <c r="P44" s="43"/>
    </row>
    <row r="45" spans="1:16" ht="21.75" customHeight="1">
      <c r="A45" s="40">
        <v>43</v>
      </c>
      <c r="B45" s="40"/>
      <c r="C45" s="41" t="s">
        <v>37</v>
      </c>
      <c r="D45" s="156" t="s">
        <v>101</v>
      </c>
      <c r="E45" s="47" t="s">
        <v>102</v>
      </c>
      <c r="F45" s="57" t="s">
        <v>206</v>
      </c>
      <c r="G45" s="57" t="s">
        <v>68</v>
      </c>
      <c r="H45" s="171" t="s">
        <v>243</v>
      </c>
      <c r="I45" s="90"/>
      <c r="J45" s="57"/>
      <c r="K45" s="85"/>
      <c r="L45" s="173"/>
      <c r="M45" s="90" t="s">
        <v>204</v>
      </c>
      <c r="N45" s="105" t="s">
        <v>181</v>
      </c>
      <c r="O45" s="57"/>
      <c r="P45" s="172" t="s">
        <v>228</v>
      </c>
    </row>
    <row r="46" spans="1:16" ht="21.75" customHeight="1">
      <c r="A46" s="40">
        <v>44</v>
      </c>
      <c r="B46" s="40"/>
      <c r="C46" s="41" t="s">
        <v>37</v>
      </c>
      <c r="D46" s="156" t="s">
        <v>101</v>
      </c>
      <c r="E46" s="47" t="s">
        <v>102</v>
      </c>
      <c r="F46" s="57" t="s">
        <v>147</v>
      </c>
      <c r="G46" s="57" t="s">
        <v>69</v>
      </c>
      <c r="H46" s="171" t="s">
        <v>240</v>
      </c>
      <c r="I46" s="90"/>
      <c r="J46" s="57"/>
      <c r="K46" s="85"/>
      <c r="L46" s="173"/>
      <c r="M46" s="90" t="s">
        <v>204</v>
      </c>
      <c r="N46" s="105" t="s">
        <v>181</v>
      </c>
      <c r="O46" s="57"/>
      <c r="P46" s="172" t="s">
        <v>228</v>
      </c>
    </row>
    <row r="47" spans="1:16" ht="21.75" customHeight="1">
      <c r="A47" s="40">
        <v>45</v>
      </c>
      <c r="B47" s="55">
        <v>1</v>
      </c>
      <c r="C47" s="41" t="s">
        <v>37</v>
      </c>
      <c r="D47" s="41" t="s">
        <v>101</v>
      </c>
      <c r="E47" s="42" t="s">
        <v>102</v>
      </c>
      <c r="F47" s="43" t="s">
        <v>170</v>
      </c>
      <c r="G47" s="41" t="s">
        <v>70</v>
      </c>
      <c r="H47" s="110"/>
      <c r="I47" s="57"/>
      <c r="J47" s="43"/>
      <c r="M47" s="109" t="s">
        <v>219</v>
      </c>
      <c r="N47" s="159"/>
      <c r="O47" s="109"/>
      <c r="P47" s="236" t="s">
        <v>296</v>
      </c>
    </row>
    <row r="48" spans="1:16" ht="21.75" customHeight="1">
      <c r="A48" s="40">
        <v>46</v>
      </c>
      <c r="B48" s="40">
        <v>2</v>
      </c>
      <c r="C48" s="41" t="s">
        <v>37</v>
      </c>
      <c r="D48" s="86" t="s">
        <v>101</v>
      </c>
      <c r="E48" s="161"/>
      <c r="F48" s="154" t="s">
        <v>170</v>
      </c>
      <c r="G48" s="86" t="s">
        <v>70</v>
      </c>
      <c r="H48" s="21"/>
      <c r="I48" s="154"/>
      <c r="J48" s="154"/>
      <c r="K48" s="162"/>
      <c r="L48" s="163"/>
      <c r="M48" s="153" t="s">
        <v>204</v>
      </c>
      <c r="N48" s="152" t="s">
        <v>181</v>
      </c>
      <c r="O48" s="154" t="s">
        <v>196</v>
      </c>
      <c r="P48" s="166" t="s">
        <v>128</v>
      </c>
    </row>
    <row r="49" spans="1:16" ht="21.75" customHeight="1">
      <c r="A49" s="40">
        <v>47</v>
      </c>
      <c r="B49" s="55"/>
      <c r="C49" s="41" t="s">
        <v>37</v>
      </c>
      <c r="D49" s="41" t="s">
        <v>101</v>
      </c>
      <c r="E49" s="42" t="s">
        <v>102</v>
      </c>
      <c r="F49" s="43" t="s">
        <v>150</v>
      </c>
      <c r="G49" s="41" t="s">
        <v>121</v>
      </c>
      <c r="H49" s="90" t="s">
        <v>174</v>
      </c>
      <c r="I49" s="21"/>
      <c r="J49" s="93"/>
      <c r="K49" s="95"/>
      <c r="L49" s="96"/>
      <c r="M49" s="90" t="s">
        <v>204</v>
      </c>
      <c r="N49" s="105" t="s">
        <v>181</v>
      </c>
      <c r="O49" s="57"/>
      <c r="P49" s="43"/>
    </row>
    <row r="50" spans="1:16" ht="21.75" customHeight="1">
      <c r="A50" s="40">
        <v>48</v>
      </c>
      <c r="B50" s="55"/>
      <c r="C50" s="41" t="s">
        <v>37</v>
      </c>
      <c r="D50" s="41" t="s">
        <v>101</v>
      </c>
      <c r="E50" s="42" t="s">
        <v>102</v>
      </c>
      <c r="F50" s="43" t="s">
        <v>160</v>
      </c>
      <c r="G50" s="41" t="s">
        <v>73</v>
      </c>
      <c r="H50" s="90" t="s">
        <v>221</v>
      </c>
      <c r="I50" s="90"/>
      <c r="J50" s="57"/>
      <c r="K50" s="82"/>
      <c r="L50" s="84"/>
      <c r="M50" s="90" t="s">
        <v>204</v>
      </c>
      <c r="N50" s="158" t="s">
        <v>181</v>
      </c>
      <c r="O50" s="57"/>
      <c r="P50" s="172" t="s">
        <v>222</v>
      </c>
    </row>
    <row r="51" spans="1:16" ht="21.75" customHeight="1">
      <c r="A51" s="40">
        <v>49</v>
      </c>
      <c r="B51" s="40"/>
      <c r="C51" s="41" t="s">
        <v>37</v>
      </c>
      <c r="D51" s="156" t="s">
        <v>101</v>
      </c>
      <c r="E51" s="47" t="s">
        <v>102</v>
      </c>
      <c r="F51" s="57" t="s">
        <v>148</v>
      </c>
      <c r="G51" s="57" t="s">
        <v>75</v>
      </c>
      <c r="H51" s="156" t="s">
        <v>241</v>
      </c>
      <c r="I51" s="90"/>
      <c r="J51" s="57"/>
      <c r="K51" s="57"/>
      <c r="L51" s="173"/>
      <c r="M51" s="90" t="s">
        <v>204</v>
      </c>
      <c r="N51" s="158" t="s">
        <v>181</v>
      </c>
      <c r="O51" s="57"/>
      <c r="P51" s="172" t="s">
        <v>223</v>
      </c>
    </row>
    <row r="52" spans="1:16" ht="21" customHeight="1">
      <c r="A52" s="40">
        <v>50</v>
      </c>
      <c r="B52" s="55">
        <v>1</v>
      </c>
      <c r="C52" s="41" t="s">
        <v>37</v>
      </c>
      <c r="D52" s="44" t="s">
        <v>101</v>
      </c>
      <c r="E52" s="155" t="s">
        <v>102</v>
      </c>
      <c r="F52" s="108" t="s">
        <v>143</v>
      </c>
      <c r="G52" s="108" t="s">
        <v>50</v>
      </c>
      <c r="H52" s="110"/>
      <c r="I52" s="57"/>
      <c r="J52" s="43"/>
      <c r="M52" s="109" t="s">
        <v>219</v>
      </c>
      <c r="N52" s="159"/>
      <c r="O52" s="109"/>
      <c r="P52" s="90" t="s">
        <v>151</v>
      </c>
    </row>
    <row r="53" spans="1:16" ht="24.75" customHeight="1">
      <c r="A53" s="40">
        <v>51</v>
      </c>
      <c r="B53" s="55">
        <v>1</v>
      </c>
      <c r="C53" s="41" t="s">
        <v>37</v>
      </c>
      <c r="D53" s="41" t="s">
        <v>101</v>
      </c>
      <c r="E53" s="42" t="s">
        <v>102</v>
      </c>
      <c r="F53" s="43" t="s">
        <v>143</v>
      </c>
      <c r="G53" s="43" t="s">
        <v>50</v>
      </c>
      <c r="H53" s="90" t="s">
        <v>209</v>
      </c>
      <c r="I53" s="21"/>
      <c r="J53" s="93"/>
      <c r="K53" s="95"/>
      <c r="L53" s="96"/>
      <c r="M53" s="90" t="s">
        <v>204</v>
      </c>
      <c r="N53" s="105" t="s">
        <v>181</v>
      </c>
      <c r="O53" s="57"/>
      <c r="P53" s="43"/>
    </row>
    <row r="54" spans="1:16" ht="21" customHeight="1">
      <c r="A54" s="40">
        <v>52</v>
      </c>
      <c r="B54" s="40">
        <v>2</v>
      </c>
      <c r="C54" s="41" t="s">
        <v>37</v>
      </c>
      <c r="D54" s="41" t="s">
        <v>101</v>
      </c>
      <c r="E54" s="42" t="s">
        <v>102</v>
      </c>
      <c r="F54" s="43" t="s">
        <v>161</v>
      </c>
      <c r="G54" s="43" t="s">
        <v>78</v>
      </c>
      <c r="H54" s="90" t="s">
        <v>179</v>
      </c>
      <c r="I54" s="90" t="s">
        <v>204</v>
      </c>
      <c r="J54" s="105" t="s">
        <v>181</v>
      </c>
      <c r="K54" s="57"/>
      <c r="M54" s="90" t="s">
        <v>204</v>
      </c>
      <c r="N54" s="105" t="s">
        <v>181</v>
      </c>
      <c r="O54" s="57"/>
      <c r="P54" s="43"/>
    </row>
    <row r="55" spans="1:16" ht="21" customHeight="1">
      <c r="A55" s="40">
        <v>53</v>
      </c>
      <c r="B55" s="40"/>
      <c r="C55" s="41" t="s">
        <v>37</v>
      </c>
      <c r="D55" s="86" t="s">
        <v>101</v>
      </c>
      <c r="E55" s="161"/>
      <c r="F55" s="154" t="s">
        <v>161</v>
      </c>
      <c r="G55" s="154" t="s">
        <v>78</v>
      </c>
      <c r="H55" s="153"/>
      <c r="I55" s="153"/>
      <c r="J55" s="152"/>
      <c r="K55" s="154"/>
      <c r="L55" s="163"/>
      <c r="M55" s="153"/>
      <c r="N55" s="152"/>
      <c r="O55" s="154" t="s">
        <v>196</v>
      </c>
      <c r="P55" s="90" t="s">
        <v>182</v>
      </c>
    </row>
    <row r="56" spans="1:16" ht="21" customHeight="1">
      <c r="A56" s="40">
        <v>54</v>
      </c>
      <c r="B56" s="55">
        <v>1</v>
      </c>
      <c r="C56" s="41" t="s">
        <v>37</v>
      </c>
      <c r="D56" s="41" t="s">
        <v>101</v>
      </c>
      <c r="E56" s="42" t="s">
        <v>102</v>
      </c>
      <c r="F56" s="43" t="s">
        <v>145</v>
      </c>
      <c r="G56" s="43" t="s">
        <v>114</v>
      </c>
      <c r="H56" s="90"/>
      <c r="I56" s="91"/>
      <c r="J56" s="43"/>
      <c r="K56" s="92"/>
      <c r="M56" s="90" t="s">
        <v>204</v>
      </c>
      <c r="N56" s="105" t="s">
        <v>181</v>
      </c>
      <c r="O56" s="57"/>
      <c r="P56" s="166" t="s">
        <v>162</v>
      </c>
    </row>
    <row r="57" spans="1:16" ht="21.75" customHeight="1">
      <c r="A57" s="40">
        <v>55</v>
      </c>
      <c r="B57" s="55">
        <v>2</v>
      </c>
      <c r="C57" s="41" t="s">
        <v>37</v>
      </c>
      <c r="D57" s="41" t="s">
        <v>101</v>
      </c>
      <c r="E57" s="42" t="s">
        <v>102</v>
      </c>
      <c r="F57" s="43" t="s">
        <v>145</v>
      </c>
      <c r="G57" s="43" t="s">
        <v>114</v>
      </c>
      <c r="H57" s="90" t="s">
        <v>132</v>
      </c>
      <c r="I57" s="57"/>
      <c r="J57" s="57"/>
      <c r="K57" s="82"/>
      <c r="M57" s="90" t="s">
        <v>204</v>
      </c>
      <c r="N57" s="105" t="s">
        <v>181</v>
      </c>
      <c r="O57" s="57"/>
      <c r="P57" s="43"/>
    </row>
    <row r="58" spans="1:16" ht="21.75" customHeight="1">
      <c r="A58" s="40">
        <v>56</v>
      </c>
      <c r="B58" s="55"/>
      <c r="C58" s="41" t="s">
        <v>37</v>
      </c>
      <c r="D58" s="86" t="s">
        <v>101</v>
      </c>
      <c r="E58" s="161"/>
      <c r="F58" s="154" t="s">
        <v>210</v>
      </c>
      <c r="G58" s="154" t="s">
        <v>146</v>
      </c>
      <c r="H58" s="164"/>
      <c r="I58" s="154"/>
      <c r="J58" s="154"/>
      <c r="K58" s="162"/>
      <c r="L58" s="163"/>
      <c r="M58" s="153"/>
      <c r="N58" s="152"/>
      <c r="O58" s="154" t="s">
        <v>196</v>
      </c>
      <c r="P58" s="43" t="s">
        <v>212</v>
      </c>
    </row>
    <row r="59" spans="1:16" ht="21.75" customHeight="1">
      <c r="A59" s="40">
        <v>57</v>
      </c>
      <c r="B59" s="55"/>
      <c r="C59" s="41" t="s">
        <v>37</v>
      </c>
      <c r="D59" s="41" t="s">
        <v>101</v>
      </c>
      <c r="E59" s="42" t="s">
        <v>102</v>
      </c>
      <c r="F59" s="43" t="s">
        <v>211</v>
      </c>
      <c r="G59" s="43" t="s">
        <v>146</v>
      </c>
      <c r="H59" s="171" t="s">
        <v>180</v>
      </c>
      <c r="I59" s="57"/>
      <c r="J59" s="57"/>
      <c r="K59" s="82"/>
      <c r="L59" s="84"/>
      <c r="M59" s="90" t="s">
        <v>204</v>
      </c>
      <c r="N59" s="105" t="s">
        <v>181</v>
      </c>
      <c r="O59" s="151"/>
      <c r="P59" s="172" t="s">
        <v>223</v>
      </c>
    </row>
    <row r="60" spans="1:16" ht="21.75" customHeight="1">
      <c r="A60" s="40">
        <v>58</v>
      </c>
      <c r="B60" s="55"/>
      <c r="C60" s="41" t="s">
        <v>37</v>
      </c>
      <c r="D60" s="44" t="s">
        <v>101</v>
      </c>
      <c r="E60" s="155" t="s">
        <v>102</v>
      </c>
      <c r="F60" s="108" t="s">
        <v>211</v>
      </c>
      <c r="G60" s="108" t="s">
        <v>146</v>
      </c>
      <c r="H60" s="110"/>
      <c r="I60" s="57"/>
      <c r="J60" s="43"/>
      <c r="M60" s="109" t="s">
        <v>219</v>
      </c>
      <c r="N60" s="109"/>
      <c r="O60" s="109"/>
      <c r="P60" s="43"/>
    </row>
    <row r="61" spans="1:16" ht="21.75" customHeight="1">
      <c r="A61" s="40">
        <v>59</v>
      </c>
      <c r="B61" s="55"/>
      <c r="C61" s="41" t="s">
        <v>37</v>
      </c>
      <c r="D61" s="41" t="s">
        <v>101</v>
      </c>
      <c r="E61" s="42" t="s">
        <v>102</v>
      </c>
      <c r="F61" s="43" t="s">
        <v>215</v>
      </c>
      <c r="G61" s="43" t="s">
        <v>79</v>
      </c>
      <c r="H61" s="171" t="s">
        <v>126</v>
      </c>
      <c r="I61" s="103"/>
      <c r="J61" s="56"/>
      <c r="K61" s="101"/>
      <c r="L61" s="102"/>
      <c r="M61" s="90" t="s">
        <v>204</v>
      </c>
      <c r="N61" s="105" t="s">
        <v>181</v>
      </c>
      <c r="O61" s="57"/>
      <c r="P61" s="172" t="s">
        <v>242</v>
      </c>
    </row>
    <row r="62" spans="1:16" ht="21.75" customHeight="1">
      <c r="A62" s="40">
        <v>60</v>
      </c>
      <c r="B62" s="55"/>
      <c r="C62" s="41" t="s">
        <v>37</v>
      </c>
      <c r="D62" s="41" t="s">
        <v>101</v>
      </c>
      <c r="E62" s="42" t="s">
        <v>102</v>
      </c>
      <c r="F62" s="43" t="s">
        <v>203</v>
      </c>
      <c r="G62" s="43" t="s">
        <v>84</v>
      </c>
      <c r="H62" s="90" t="s">
        <v>218</v>
      </c>
      <c r="I62" s="90"/>
      <c r="J62" s="105" t="s">
        <v>181</v>
      </c>
      <c r="M62" s="90" t="s">
        <v>204</v>
      </c>
      <c r="N62" s="105" t="s">
        <v>181</v>
      </c>
      <c r="O62" s="57"/>
      <c r="P62" s="43"/>
    </row>
    <row r="63" spans="1:16" ht="21.75" customHeight="1">
      <c r="A63" s="40">
        <v>61</v>
      </c>
      <c r="B63" s="55">
        <v>1</v>
      </c>
      <c r="C63" s="41" t="s">
        <v>37</v>
      </c>
      <c r="D63" s="41" t="s">
        <v>101</v>
      </c>
      <c r="E63" s="42" t="s">
        <v>102</v>
      </c>
      <c r="F63" s="43" t="s">
        <v>149</v>
      </c>
      <c r="G63" s="41" t="s">
        <v>122</v>
      </c>
      <c r="H63" s="90" t="s">
        <v>167</v>
      </c>
      <c r="I63" s="57"/>
      <c r="J63" s="57"/>
      <c r="K63" s="82"/>
      <c r="M63" s="90" t="s">
        <v>204</v>
      </c>
      <c r="N63" s="105" t="s">
        <v>181</v>
      </c>
      <c r="O63" s="57"/>
      <c r="P63" s="43"/>
    </row>
    <row r="64" spans="1:16" ht="24" customHeight="1">
      <c r="A64" s="40">
        <v>62</v>
      </c>
      <c r="B64" s="55"/>
      <c r="C64" s="41" t="s">
        <v>37</v>
      </c>
      <c r="D64" s="156" t="s">
        <v>101</v>
      </c>
      <c r="E64" s="47" t="s">
        <v>102</v>
      </c>
      <c r="F64" s="57" t="s">
        <v>149</v>
      </c>
      <c r="G64" s="156" t="s">
        <v>122</v>
      </c>
      <c r="H64" s="171" t="s">
        <v>212</v>
      </c>
      <c r="I64" s="56"/>
      <c r="J64" s="56"/>
      <c r="K64" s="101"/>
      <c r="L64" s="102"/>
      <c r="M64" s="90" t="s">
        <v>204</v>
      </c>
      <c r="N64" s="105" t="s">
        <v>181</v>
      </c>
      <c r="O64" s="57"/>
      <c r="P64" s="172" t="s">
        <v>235</v>
      </c>
    </row>
    <row r="65" spans="1:16" ht="21" customHeight="1">
      <c r="A65" s="40">
        <v>63</v>
      </c>
      <c r="B65" s="55"/>
      <c r="C65" s="41" t="s">
        <v>37</v>
      </c>
      <c r="D65" s="156" t="s">
        <v>101</v>
      </c>
      <c r="E65" s="47" t="s">
        <v>102</v>
      </c>
      <c r="F65" s="57" t="s">
        <v>149</v>
      </c>
      <c r="G65" s="156" t="s">
        <v>122</v>
      </c>
      <c r="H65" s="171" t="s">
        <v>151</v>
      </c>
      <c r="I65" s="56"/>
      <c r="J65" s="56"/>
      <c r="K65" s="101"/>
      <c r="L65" s="102"/>
      <c r="M65" s="90" t="s">
        <v>204</v>
      </c>
      <c r="N65" s="105" t="s">
        <v>181</v>
      </c>
      <c r="O65" s="57"/>
      <c r="P65" s="172" t="s">
        <v>239</v>
      </c>
    </row>
    <row r="66" spans="1:16" ht="21" customHeight="1">
      <c r="A66" s="40">
        <v>64</v>
      </c>
      <c r="B66" s="40"/>
      <c r="C66" s="41" t="s">
        <v>37</v>
      </c>
      <c r="D66" s="44" t="s">
        <v>101</v>
      </c>
      <c r="E66" s="155" t="s">
        <v>102</v>
      </c>
      <c r="F66" s="108" t="s">
        <v>207</v>
      </c>
      <c r="G66" s="108" t="s">
        <v>208</v>
      </c>
      <c r="H66" s="44"/>
      <c r="I66" s="104"/>
      <c r="J66" s="108"/>
      <c r="K66" s="160"/>
      <c r="L66" s="111"/>
      <c r="M66" s="109" t="s">
        <v>219</v>
      </c>
      <c r="N66" s="159"/>
      <c r="O66" s="108"/>
      <c r="P66" s="43"/>
    </row>
    <row r="67" spans="1:16" s="84" customFormat="1" ht="30" customHeight="1">
      <c r="A67" s="40">
        <v>65</v>
      </c>
      <c r="B67" s="40"/>
      <c r="C67" s="41" t="s">
        <v>37</v>
      </c>
      <c r="D67" s="41" t="s">
        <v>101</v>
      </c>
      <c r="E67" s="42" t="s">
        <v>102</v>
      </c>
      <c r="F67" s="57" t="s">
        <v>213</v>
      </c>
      <c r="G67" s="57" t="s">
        <v>59</v>
      </c>
      <c r="H67" s="171" t="s">
        <v>236</v>
      </c>
      <c r="I67" s="104"/>
      <c r="J67" s="108"/>
      <c r="K67" s="160"/>
      <c r="L67" s="111"/>
      <c r="M67" s="90" t="s">
        <v>204</v>
      </c>
      <c r="N67" s="105" t="s">
        <v>181</v>
      </c>
      <c r="O67" s="57"/>
      <c r="P67" s="171" t="s">
        <v>237</v>
      </c>
    </row>
    <row r="68" spans="1:16" s="84" customFormat="1" ht="21" customHeight="1">
      <c r="A68" s="40">
        <v>66</v>
      </c>
      <c r="B68" s="40"/>
      <c r="C68" s="41" t="s">
        <v>37</v>
      </c>
      <c r="D68" s="41" t="s">
        <v>101</v>
      </c>
      <c r="E68" s="42" t="s">
        <v>102</v>
      </c>
      <c r="F68" s="57" t="s">
        <v>213</v>
      </c>
      <c r="G68" s="57" t="s">
        <v>59</v>
      </c>
      <c r="H68" s="156" t="s">
        <v>135</v>
      </c>
      <c r="I68" s="104"/>
      <c r="J68" s="108"/>
      <c r="K68" s="160"/>
      <c r="L68" s="111"/>
      <c r="M68" s="90" t="s">
        <v>204</v>
      </c>
      <c r="N68" s="105" t="s">
        <v>181</v>
      </c>
      <c r="O68" s="57"/>
      <c r="P68" s="43"/>
    </row>
    <row r="69" spans="1:16" s="84" customFormat="1" ht="21" customHeight="1">
      <c r="A69" s="40">
        <v>67</v>
      </c>
      <c r="B69" s="40"/>
      <c r="C69" s="41" t="s">
        <v>37</v>
      </c>
      <c r="D69" s="41" t="s">
        <v>101</v>
      </c>
      <c r="E69" s="42" t="s">
        <v>102</v>
      </c>
      <c r="F69" s="57" t="s">
        <v>216</v>
      </c>
      <c r="G69" s="57" t="s">
        <v>217</v>
      </c>
      <c r="H69" s="156" t="s">
        <v>163</v>
      </c>
      <c r="I69" s="104"/>
      <c r="J69" s="108"/>
      <c r="K69" s="160"/>
      <c r="L69" s="111"/>
      <c r="M69" s="90" t="s">
        <v>204</v>
      </c>
      <c r="N69" s="105" t="s">
        <v>181</v>
      </c>
      <c r="O69" s="57"/>
      <c r="P69" s="43"/>
    </row>
    <row r="70" spans="1:16" ht="21.75" customHeight="1">
      <c r="A70" s="40">
        <v>68</v>
      </c>
      <c r="B70" s="55">
        <v>1</v>
      </c>
      <c r="C70" s="41" t="s">
        <v>37</v>
      </c>
      <c r="D70" s="156" t="s">
        <v>101</v>
      </c>
      <c r="E70" s="47" t="s">
        <v>102</v>
      </c>
      <c r="F70" s="57" t="s">
        <v>171</v>
      </c>
      <c r="G70" s="156" t="s">
        <v>123</v>
      </c>
      <c r="H70" s="171" t="s">
        <v>200</v>
      </c>
      <c r="I70" s="57"/>
      <c r="J70" s="57"/>
      <c r="K70" s="82"/>
      <c r="L70" s="84"/>
      <c r="M70" s="90" t="s">
        <v>204</v>
      </c>
      <c r="N70" s="105" t="s">
        <v>181</v>
      </c>
      <c r="O70" s="57"/>
      <c r="P70" s="172" t="s">
        <v>238</v>
      </c>
    </row>
    <row r="71" spans="1:16" ht="21" customHeight="1">
      <c r="A71" s="40">
        <v>69</v>
      </c>
      <c r="B71" s="40"/>
      <c r="C71" s="41" t="s">
        <v>37</v>
      </c>
      <c r="D71" s="41" t="s">
        <v>101</v>
      </c>
      <c r="E71" s="42" t="s">
        <v>102</v>
      </c>
      <c r="F71" s="57" t="s">
        <v>89</v>
      </c>
      <c r="G71" s="57" t="s">
        <v>89</v>
      </c>
      <c r="H71" s="90" t="s">
        <v>214</v>
      </c>
      <c r="I71" s="104"/>
      <c r="J71" s="108"/>
      <c r="K71" s="160"/>
      <c r="L71" s="111"/>
      <c r="M71" s="90" t="s">
        <v>204</v>
      </c>
      <c r="N71" s="105" t="s">
        <v>181</v>
      </c>
      <c r="O71" s="57"/>
      <c r="P71" s="43"/>
    </row>
    <row r="72" ht="24" customHeight="1"/>
    <row r="73" ht="24" customHeight="1">
      <c r="B73" s="39" t="s">
        <v>124</v>
      </c>
    </row>
    <row r="74" ht="24" customHeight="1">
      <c r="B74" s="39"/>
    </row>
    <row r="75" ht="24" customHeight="1">
      <c r="B75" s="39" t="s">
        <v>125</v>
      </c>
    </row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</sheetData>
  <sheetProtection/>
  <autoFilter ref="A1:O70"/>
  <printOptions/>
  <pageMargins left="0.35" right="0.38" top="0.68" bottom="0.43" header="0.29" footer="0.25"/>
  <pageSetup horizontalDpi="300" verticalDpi="300" orientation="landscape" paperSize="9" scale="78" r:id="rId1"/>
  <headerFooter alignWithMargins="0">
    <oddHeader>&amp;L&amp;"Arial,Grassetto"&amp;14U.S.P. di  Frosinone&amp;C&amp;"Arial,Grassetto"&amp;14organico di diritto  - "sostegno a.s. 2011/2012" -
scuola dell'Infanzia</oddHeader>
    <oddFooter>&amp;R&amp;P</oddFooter>
  </headerFooter>
  <rowBreaks count="2" manualBreakCount="2">
    <brk id="26" max="15" man="1"/>
    <brk id="4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5"/>
  <sheetViews>
    <sheetView zoomScale="75" zoomScaleNormal="75" zoomScalePageLayoutView="0" workbookViewId="0" topLeftCell="A37">
      <selection activeCell="N109" sqref="N109:P110"/>
    </sheetView>
  </sheetViews>
  <sheetFormatPr defaultColWidth="9.140625" defaultRowHeight="12.75"/>
  <cols>
    <col min="1" max="1" width="4.140625" style="58" customWidth="1"/>
    <col min="2" max="2" width="4.57421875" style="58" customWidth="1"/>
    <col min="3" max="3" width="6.00390625" style="58" hidden="1" customWidth="1"/>
    <col min="4" max="4" width="6.421875" style="39" customWidth="1"/>
    <col min="5" max="5" width="7.00390625" style="39" customWidth="1"/>
    <col min="6" max="6" width="7.140625" style="39" customWidth="1"/>
    <col min="7" max="7" width="28.00390625" style="39" customWidth="1"/>
    <col min="8" max="8" width="24.140625" style="39" customWidth="1"/>
    <col min="9" max="9" width="26.8515625" style="46" customWidth="1"/>
    <col min="10" max="10" width="10.421875" style="39" hidden="1" customWidth="1"/>
    <col min="11" max="11" width="12.57421875" style="39" hidden="1" customWidth="1"/>
    <col min="12" max="12" width="10.00390625" style="68" hidden="1" customWidth="1"/>
    <col min="13" max="13" width="0.71875" style="39" hidden="1" customWidth="1"/>
    <col min="14" max="14" width="13.421875" style="39" customWidth="1"/>
    <col min="15" max="15" width="6.57421875" style="39" customWidth="1"/>
    <col min="16" max="16" width="9.57421875" style="39" customWidth="1"/>
    <col min="17" max="17" width="40.00390625" style="39" customWidth="1"/>
    <col min="18" max="16384" width="9.140625" style="39" customWidth="1"/>
  </cols>
  <sheetData>
    <row r="1" spans="1:17" ht="83.25" customHeight="1">
      <c r="A1" s="89" t="s">
        <v>259</v>
      </c>
      <c r="B1" s="89" t="s">
        <v>91</v>
      </c>
      <c r="C1" s="89" t="s">
        <v>142</v>
      </c>
      <c r="D1" s="89" t="s">
        <v>92</v>
      </c>
      <c r="E1" s="89" t="s">
        <v>93</v>
      </c>
      <c r="F1" s="89" t="s">
        <v>94</v>
      </c>
      <c r="G1" s="40" t="s">
        <v>95</v>
      </c>
      <c r="H1" s="40" t="s">
        <v>96</v>
      </c>
      <c r="I1" s="45" t="s">
        <v>97</v>
      </c>
      <c r="J1" s="43" t="s">
        <v>98</v>
      </c>
      <c r="K1" s="43" t="s">
        <v>99</v>
      </c>
      <c r="L1" s="67" t="s">
        <v>127</v>
      </c>
      <c r="N1" s="87" t="s">
        <v>98</v>
      </c>
      <c r="O1" s="88" t="s">
        <v>127</v>
      </c>
      <c r="P1" s="88"/>
      <c r="Q1" s="170" t="s">
        <v>220</v>
      </c>
    </row>
    <row r="2" ht="20.25" customHeight="1">
      <c r="D2" s="38" t="s">
        <v>100</v>
      </c>
    </row>
    <row r="3" spans="1:17" ht="21.75" customHeight="1">
      <c r="A3" s="40">
        <v>1</v>
      </c>
      <c r="B3" s="228">
        <v>1</v>
      </c>
      <c r="C3" s="55">
        <v>1</v>
      </c>
      <c r="D3" s="41" t="s">
        <v>37</v>
      </c>
      <c r="E3" s="41" t="s">
        <v>101</v>
      </c>
      <c r="F3" s="42" t="s">
        <v>102</v>
      </c>
      <c r="G3" s="43" t="s">
        <v>232</v>
      </c>
      <c r="H3" s="43" t="s">
        <v>44</v>
      </c>
      <c r="I3" s="91" t="s">
        <v>155</v>
      </c>
      <c r="J3" s="59"/>
      <c r="K3" s="43"/>
      <c r="N3" s="90" t="s">
        <v>204</v>
      </c>
      <c r="O3" s="105" t="s">
        <v>181</v>
      </c>
      <c r="P3" s="57"/>
      <c r="Q3" s="43"/>
    </row>
    <row r="4" spans="1:17" ht="21.75" customHeight="1">
      <c r="A4" s="40">
        <v>2</v>
      </c>
      <c r="B4" s="40">
        <v>2</v>
      </c>
      <c r="C4" s="40"/>
      <c r="D4" s="41" t="s">
        <v>37</v>
      </c>
      <c r="E4" s="156" t="s">
        <v>101</v>
      </c>
      <c r="F4" s="47" t="s">
        <v>102</v>
      </c>
      <c r="G4" s="57" t="s">
        <v>232</v>
      </c>
      <c r="H4" s="57" t="s">
        <v>44</v>
      </c>
      <c r="I4" s="171" t="s">
        <v>229</v>
      </c>
      <c r="J4" s="103"/>
      <c r="K4" s="56"/>
      <c r="L4" s="101"/>
      <c r="M4" s="102"/>
      <c r="N4" s="90" t="s">
        <v>204</v>
      </c>
      <c r="O4" s="105" t="s">
        <v>181</v>
      </c>
      <c r="P4" s="57"/>
      <c r="Q4" s="172" t="s">
        <v>228</v>
      </c>
    </row>
    <row r="5" spans="1:17" ht="21.75" customHeight="1">
      <c r="A5" s="40">
        <v>3</v>
      </c>
      <c r="B5" s="226">
        <v>3</v>
      </c>
      <c r="C5" s="224"/>
      <c r="D5" s="156" t="s">
        <v>37</v>
      </c>
      <c r="E5" s="156" t="s">
        <v>101</v>
      </c>
      <c r="F5" s="90" t="s">
        <v>103</v>
      </c>
      <c r="G5" s="57" t="s">
        <v>232</v>
      </c>
      <c r="H5" s="57" t="s">
        <v>44</v>
      </c>
      <c r="I5" s="241" t="s">
        <v>230</v>
      </c>
      <c r="J5" s="240"/>
      <c r="K5" s="240"/>
      <c r="L5" s="242"/>
      <c r="M5" s="242"/>
      <c r="N5" s="90" t="s">
        <v>204</v>
      </c>
      <c r="O5" s="243"/>
      <c r="P5" s="240"/>
      <c r="Q5" s="241" t="s">
        <v>300</v>
      </c>
    </row>
    <row r="6" spans="1:17" ht="21.75" customHeight="1">
      <c r="A6" s="40">
        <v>4</v>
      </c>
      <c r="B6" s="228">
        <v>1</v>
      </c>
      <c r="C6" s="40"/>
      <c r="D6" s="156" t="s">
        <v>37</v>
      </c>
      <c r="E6" s="156" t="s">
        <v>101</v>
      </c>
      <c r="F6" s="47" t="s">
        <v>102</v>
      </c>
      <c r="G6" s="57" t="s">
        <v>231</v>
      </c>
      <c r="H6" s="57" t="s">
        <v>44</v>
      </c>
      <c r="I6" s="244" t="s">
        <v>311</v>
      </c>
      <c r="J6" s="151"/>
      <c r="K6" s="57"/>
      <c r="L6" s="82"/>
      <c r="M6" s="84"/>
      <c r="N6" s="90" t="s">
        <v>204</v>
      </c>
      <c r="O6" s="105"/>
      <c r="P6" s="151"/>
      <c r="Q6" s="244" t="s">
        <v>302</v>
      </c>
    </row>
    <row r="7" spans="1:17" ht="21.75" customHeight="1">
      <c r="A7" s="40">
        <v>5</v>
      </c>
      <c r="B7" s="226">
        <v>2</v>
      </c>
      <c r="C7" s="224"/>
      <c r="D7" s="156" t="s">
        <v>37</v>
      </c>
      <c r="E7" s="156" t="s">
        <v>101</v>
      </c>
      <c r="F7" s="90" t="s">
        <v>103</v>
      </c>
      <c r="G7" s="57" t="s">
        <v>231</v>
      </c>
      <c r="H7" s="57" t="s">
        <v>44</v>
      </c>
      <c r="I7" s="244" t="s">
        <v>301</v>
      </c>
      <c r="J7" s="151"/>
      <c r="K7" s="57"/>
      <c r="L7" s="82"/>
      <c r="M7" s="84"/>
      <c r="N7" s="90" t="s">
        <v>204</v>
      </c>
      <c r="O7" s="105"/>
      <c r="P7" s="151"/>
      <c r="Q7" s="244" t="s">
        <v>302</v>
      </c>
    </row>
    <row r="8" spans="1:17" ht="21.75" customHeight="1">
      <c r="A8" s="40">
        <v>6</v>
      </c>
      <c r="B8" s="228">
        <v>1</v>
      </c>
      <c r="C8" s="55">
        <v>1</v>
      </c>
      <c r="D8" s="156" t="s">
        <v>37</v>
      </c>
      <c r="E8" s="156" t="s">
        <v>101</v>
      </c>
      <c r="F8" s="47" t="s">
        <v>102</v>
      </c>
      <c r="G8" s="57" t="s">
        <v>104</v>
      </c>
      <c r="H8" s="57" t="s">
        <v>47</v>
      </c>
      <c r="I8" s="91" t="s">
        <v>159</v>
      </c>
      <c r="J8" s="43"/>
      <c r="K8" s="43"/>
      <c r="N8" s="90" t="s">
        <v>204</v>
      </c>
      <c r="O8" s="105" t="s">
        <v>181</v>
      </c>
      <c r="P8" s="57"/>
      <c r="Q8" s="43"/>
    </row>
    <row r="9" spans="1:17" ht="21.75" customHeight="1">
      <c r="A9" s="40">
        <v>7</v>
      </c>
      <c r="B9" s="40">
        <v>2</v>
      </c>
      <c r="C9" s="55"/>
      <c r="D9" s="156" t="s">
        <v>37</v>
      </c>
      <c r="E9" s="156" t="s">
        <v>101</v>
      </c>
      <c r="F9" s="47" t="s">
        <v>102</v>
      </c>
      <c r="G9" s="57" t="s">
        <v>104</v>
      </c>
      <c r="H9" s="57" t="s">
        <v>47</v>
      </c>
      <c r="I9" s="90" t="s">
        <v>197</v>
      </c>
      <c r="J9" s="43"/>
      <c r="K9" s="43"/>
      <c r="N9" s="90" t="s">
        <v>204</v>
      </c>
      <c r="O9" s="105" t="s">
        <v>181</v>
      </c>
      <c r="P9" s="57"/>
      <c r="Q9" s="43"/>
    </row>
    <row r="10" spans="1:17" ht="21.75" customHeight="1">
      <c r="A10" s="40">
        <v>8</v>
      </c>
      <c r="B10" s="40">
        <v>3</v>
      </c>
      <c r="C10" s="40">
        <v>2</v>
      </c>
      <c r="D10" s="156" t="s">
        <v>37</v>
      </c>
      <c r="E10" s="156" t="s">
        <v>101</v>
      </c>
      <c r="F10" s="47" t="s">
        <v>102</v>
      </c>
      <c r="G10" s="57" t="s">
        <v>104</v>
      </c>
      <c r="H10" s="57" t="s">
        <v>47</v>
      </c>
      <c r="I10" s="91" t="s">
        <v>165</v>
      </c>
      <c r="J10" s="43"/>
      <c r="K10" s="43"/>
      <c r="N10" s="90" t="s">
        <v>204</v>
      </c>
      <c r="O10" s="105" t="s">
        <v>181</v>
      </c>
      <c r="P10" s="57"/>
      <c r="Q10" s="43"/>
    </row>
    <row r="11" spans="1:17" ht="21.75" customHeight="1">
      <c r="A11" s="40">
        <v>9</v>
      </c>
      <c r="B11" s="40">
        <v>4</v>
      </c>
      <c r="C11" s="40"/>
      <c r="D11" s="156" t="s">
        <v>37</v>
      </c>
      <c r="E11" s="156" t="s">
        <v>101</v>
      </c>
      <c r="F11" s="47" t="s">
        <v>102</v>
      </c>
      <c r="G11" s="57" t="s">
        <v>104</v>
      </c>
      <c r="H11" s="57" t="s">
        <v>47</v>
      </c>
      <c r="I11" s="241" t="s">
        <v>221</v>
      </c>
      <c r="J11" s="57"/>
      <c r="K11" s="57"/>
      <c r="L11" s="82"/>
      <c r="M11" s="84"/>
      <c r="N11" s="90" t="s">
        <v>204</v>
      </c>
      <c r="O11" s="105"/>
      <c r="P11" s="57"/>
      <c r="Q11" s="241" t="s">
        <v>300</v>
      </c>
    </row>
    <row r="12" spans="1:17" ht="21.75" customHeight="1">
      <c r="A12" s="40">
        <v>10</v>
      </c>
      <c r="B12" s="228">
        <v>1</v>
      </c>
      <c r="C12" s="55">
        <v>1</v>
      </c>
      <c r="D12" s="156" t="s">
        <v>37</v>
      </c>
      <c r="E12" s="156" t="s">
        <v>101</v>
      </c>
      <c r="F12" s="47" t="s">
        <v>102</v>
      </c>
      <c r="G12" s="57" t="s">
        <v>105</v>
      </c>
      <c r="H12" s="57" t="s">
        <v>47</v>
      </c>
      <c r="I12" s="91" t="s">
        <v>129</v>
      </c>
      <c r="J12" s="43"/>
      <c r="K12" s="43"/>
      <c r="N12" s="90" t="s">
        <v>204</v>
      </c>
      <c r="O12" s="105" t="s">
        <v>181</v>
      </c>
      <c r="P12" s="57"/>
      <c r="Q12" s="43"/>
    </row>
    <row r="13" spans="1:17" ht="21.75" customHeight="1">
      <c r="A13" s="40">
        <v>11</v>
      </c>
      <c r="B13" s="40">
        <v>2</v>
      </c>
      <c r="C13" s="40"/>
      <c r="D13" s="156" t="s">
        <v>37</v>
      </c>
      <c r="E13" s="156" t="s">
        <v>101</v>
      </c>
      <c r="F13" s="47" t="s">
        <v>102</v>
      </c>
      <c r="G13" s="57" t="s">
        <v>105</v>
      </c>
      <c r="H13" s="57" t="s">
        <v>47</v>
      </c>
      <c r="I13" s="91" t="s">
        <v>154</v>
      </c>
      <c r="J13" s="90"/>
      <c r="K13" s="56"/>
      <c r="L13" s="101"/>
      <c r="M13" s="102"/>
      <c r="N13" s="90" t="s">
        <v>204</v>
      </c>
      <c r="O13" s="105" t="s">
        <v>181</v>
      </c>
      <c r="P13" s="57"/>
      <c r="Q13" s="43"/>
    </row>
    <row r="14" spans="1:17" ht="21.75" customHeight="1">
      <c r="A14" s="40">
        <v>12</v>
      </c>
      <c r="B14" s="228">
        <v>1</v>
      </c>
      <c r="C14" s="40">
        <v>3</v>
      </c>
      <c r="D14" s="156" t="s">
        <v>37</v>
      </c>
      <c r="E14" s="156" t="s">
        <v>101</v>
      </c>
      <c r="F14" s="47" t="s">
        <v>102</v>
      </c>
      <c r="G14" s="57" t="s">
        <v>106</v>
      </c>
      <c r="H14" s="57" t="s">
        <v>47</v>
      </c>
      <c r="I14" s="90" t="s">
        <v>130</v>
      </c>
      <c r="J14" s="43"/>
      <c r="K14" s="43"/>
      <c r="N14" s="90" t="s">
        <v>204</v>
      </c>
      <c r="O14" s="158" t="s">
        <v>181</v>
      </c>
      <c r="P14" s="57"/>
      <c r="Q14" s="90"/>
    </row>
    <row r="15" spans="1:17" ht="21.75" customHeight="1">
      <c r="A15" s="40">
        <v>13</v>
      </c>
      <c r="B15" s="40">
        <v>2</v>
      </c>
      <c r="C15" s="40">
        <v>4</v>
      </c>
      <c r="D15" s="156" t="s">
        <v>37</v>
      </c>
      <c r="E15" s="156" t="s">
        <v>101</v>
      </c>
      <c r="F15" s="90" t="s">
        <v>103</v>
      </c>
      <c r="G15" s="57" t="s">
        <v>106</v>
      </c>
      <c r="H15" s="57" t="s">
        <v>47</v>
      </c>
      <c r="I15" s="238" t="s">
        <v>166</v>
      </c>
      <c r="J15" s="43"/>
      <c r="K15" s="43"/>
      <c r="N15" s="90" t="s">
        <v>204</v>
      </c>
      <c r="O15" s="158"/>
      <c r="P15" s="57"/>
      <c r="Q15" s="238" t="s">
        <v>298</v>
      </c>
    </row>
    <row r="16" spans="1:17" ht="21.75" customHeight="1">
      <c r="A16" s="40">
        <v>14</v>
      </c>
      <c r="B16" s="228">
        <v>1</v>
      </c>
      <c r="C16" s="40">
        <v>2</v>
      </c>
      <c r="D16" s="41" t="s">
        <v>37</v>
      </c>
      <c r="E16" s="41" t="s">
        <v>101</v>
      </c>
      <c r="F16" s="42" t="s">
        <v>102</v>
      </c>
      <c r="G16" s="43" t="s">
        <v>107</v>
      </c>
      <c r="H16" s="43" t="s">
        <v>49</v>
      </c>
      <c r="I16" s="90" t="s">
        <v>131</v>
      </c>
      <c r="J16" s="57"/>
      <c r="K16" s="43"/>
      <c r="N16" s="90" t="s">
        <v>204</v>
      </c>
      <c r="O16" s="105" t="s">
        <v>181</v>
      </c>
      <c r="P16" s="57"/>
      <c r="Q16" s="43"/>
    </row>
    <row r="17" spans="1:17" ht="24.75" customHeight="1">
      <c r="A17" s="40">
        <v>15</v>
      </c>
      <c r="B17" s="40">
        <v>2</v>
      </c>
      <c r="C17" s="55"/>
      <c r="D17" s="41" t="s">
        <v>37</v>
      </c>
      <c r="E17" s="41" t="s">
        <v>101</v>
      </c>
      <c r="F17" s="42" t="s">
        <v>102</v>
      </c>
      <c r="G17" s="43" t="s">
        <v>107</v>
      </c>
      <c r="H17" s="43" t="s">
        <v>49</v>
      </c>
      <c r="I17" s="171" t="s">
        <v>182</v>
      </c>
      <c r="J17" s="167"/>
      <c r="K17" s="167"/>
      <c r="L17" s="168"/>
      <c r="M17" s="169"/>
      <c r="N17" s="90" t="s">
        <v>204</v>
      </c>
      <c r="O17" s="105" t="s">
        <v>181</v>
      </c>
      <c r="P17" s="57"/>
      <c r="Q17" s="171" t="s">
        <v>245</v>
      </c>
    </row>
    <row r="18" spans="1:17" ht="21.75" customHeight="1">
      <c r="A18" s="40">
        <v>16</v>
      </c>
      <c r="B18" s="228">
        <v>1</v>
      </c>
      <c r="C18" s="55"/>
      <c r="D18" s="41" t="s">
        <v>37</v>
      </c>
      <c r="E18" s="41" t="s">
        <v>101</v>
      </c>
      <c r="F18" s="42" t="s">
        <v>102</v>
      </c>
      <c r="G18" s="43" t="s">
        <v>234</v>
      </c>
      <c r="H18" s="43" t="s">
        <v>51</v>
      </c>
      <c r="I18" s="90" t="s">
        <v>153</v>
      </c>
      <c r="J18" s="56"/>
      <c r="K18" s="56"/>
      <c r="L18" s="101"/>
      <c r="M18" s="102"/>
      <c r="N18" s="90" t="s">
        <v>204</v>
      </c>
      <c r="O18" s="105" t="s">
        <v>181</v>
      </c>
      <c r="P18" s="57"/>
      <c r="Q18" s="43"/>
    </row>
    <row r="19" spans="1:17" ht="21.75" customHeight="1">
      <c r="A19" s="40">
        <v>17</v>
      </c>
      <c r="B19" s="228">
        <v>1</v>
      </c>
      <c r="C19" s="55"/>
      <c r="D19" s="41" t="s">
        <v>37</v>
      </c>
      <c r="E19" s="156" t="s">
        <v>101</v>
      </c>
      <c r="F19" s="42" t="s">
        <v>102</v>
      </c>
      <c r="G19" s="57" t="s">
        <v>202</v>
      </c>
      <c r="H19" s="57" t="s">
        <v>52</v>
      </c>
      <c r="I19" s="171"/>
      <c r="J19" s="103"/>
      <c r="K19" s="56"/>
      <c r="L19" s="101"/>
      <c r="M19" s="102"/>
      <c r="N19" s="239" t="s">
        <v>299</v>
      </c>
      <c r="O19" s="105"/>
      <c r="P19" s="57"/>
      <c r="Q19" s="172"/>
    </row>
    <row r="20" spans="1:17" ht="21.75" customHeight="1">
      <c r="A20" s="40">
        <v>18</v>
      </c>
      <c r="B20" s="40">
        <v>2</v>
      </c>
      <c r="C20" s="55"/>
      <c r="D20" s="156" t="s">
        <v>37</v>
      </c>
      <c r="E20" s="156" t="s">
        <v>101</v>
      </c>
      <c r="F20" s="90" t="s">
        <v>103</v>
      </c>
      <c r="G20" s="57" t="s">
        <v>202</v>
      </c>
      <c r="H20" s="57" t="s">
        <v>52</v>
      </c>
      <c r="I20" s="90"/>
      <c r="J20" s="103"/>
      <c r="K20" s="56"/>
      <c r="L20" s="101"/>
      <c r="M20" s="102"/>
      <c r="N20" s="239" t="s">
        <v>299</v>
      </c>
      <c r="O20" s="105"/>
      <c r="P20" s="57"/>
      <c r="Q20" s="172"/>
    </row>
    <row r="21" spans="1:17" ht="21.75" customHeight="1">
      <c r="A21" s="40">
        <v>19</v>
      </c>
      <c r="B21" s="40">
        <v>3</v>
      </c>
      <c r="C21" s="55"/>
      <c r="D21" s="156" t="s">
        <v>37</v>
      </c>
      <c r="E21" s="156" t="s">
        <v>101</v>
      </c>
      <c r="F21" s="90" t="s">
        <v>103</v>
      </c>
      <c r="G21" s="57" t="s">
        <v>202</v>
      </c>
      <c r="H21" s="57" t="s">
        <v>52</v>
      </c>
      <c r="I21" s="90"/>
      <c r="J21" s="90"/>
      <c r="K21" s="105"/>
      <c r="L21" s="57"/>
      <c r="M21" s="102"/>
      <c r="N21" s="239" t="s">
        <v>299</v>
      </c>
      <c r="O21" s="158"/>
      <c r="P21" s="57"/>
      <c r="Q21" s="43"/>
    </row>
    <row r="22" spans="1:17" ht="21.75" customHeight="1">
      <c r="A22" s="40">
        <v>20</v>
      </c>
      <c r="B22" s="228">
        <v>1</v>
      </c>
      <c r="C22" s="55">
        <v>1</v>
      </c>
      <c r="D22" s="156" t="s">
        <v>37</v>
      </c>
      <c r="E22" s="156" t="s">
        <v>101</v>
      </c>
      <c r="F22" s="47" t="s">
        <v>102</v>
      </c>
      <c r="G22" s="57" t="s">
        <v>108</v>
      </c>
      <c r="H22" s="57" t="s">
        <v>52</v>
      </c>
      <c r="I22" s="90" t="s">
        <v>156</v>
      </c>
      <c r="J22" s="57"/>
      <c r="K22" s="57"/>
      <c r="L22" s="82"/>
      <c r="M22" s="84"/>
      <c r="N22" s="90" t="s">
        <v>204</v>
      </c>
      <c r="O22" s="105" t="s">
        <v>181</v>
      </c>
      <c r="P22" s="57"/>
      <c r="Q22" s="43"/>
    </row>
    <row r="23" spans="1:17" ht="21.75" customHeight="1">
      <c r="A23" s="40">
        <v>21</v>
      </c>
      <c r="B23" s="40">
        <v>2</v>
      </c>
      <c r="C23" s="55"/>
      <c r="D23" s="44" t="s">
        <v>36</v>
      </c>
      <c r="E23" s="156" t="s">
        <v>101</v>
      </c>
      <c r="F23" s="47" t="s">
        <v>102</v>
      </c>
      <c r="G23" s="57" t="s">
        <v>108</v>
      </c>
      <c r="H23" s="57" t="s">
        <v>52</v>
      </c>
      <c r="I23" s="171" t="s">
        <v>227</v>
      </c>
      <c r="J23" s="103"/>
      <c r="K23" s="56"/>
      <c r="L23" s="101"/>
      <c r="M23" s="102"/>
      <c r="N23" s="90" t="s">
        <v>204</v>
      </c>
      <c r="O23" s="105" t="s">
        <v>181</v>
      </c>
      <c r="P23" s="57"/>
      <c r="Q23" s="172" t="s">
        <v>228</v>
      </c>
    </row>
    <row r="24" spans="1:17" ht="21.75" customHeight="1">
      <c r="A24" s="40">
        <v>22</v>
      </c>
      <c r="B24" s="40">
        <v>3</v>
      </c>
      <c r="C24" s="55">
        <v>1</v>
      </c>
      <c r="D24" s="156" t="s">
        <v>37</v>
      </c>
      <c r="E24" s="156" t="s">
        <v>101</v>
      </c>
      <c r="F24" s="47" t="s">
        <v>102</v>
      </c>
      <c r="G24" s="57" t="s">
        <v>108</v>
      </c>
      <c r="H24" s="57" t="s">
        <v>52</v>
      </c>
      <c r="I24" s="90"/>
      <c r="J24" s="57"/>
      <c r="K24" s="43"/>
      <c r="N24" s="239" t="s">
        <v>299</v>
      </c>
      <c r="O24" s="105"/>
      <c r="P24" s="57"/>
      <c r="Q24" s="90" t="s">
        <v>255</v>
      </c>
    </row>
    <row r="25" spans="1:17" ht="21.75" customHeight="1">
      <c r="A25" s="40">
        <v>23</v>
      </c>
      <c r="B25" s="228">
        <v>1</v>
      </c>
      <c r="C25" s="55">
        <v>1</v>
      </c>
      <c r="D25" s="156" t="s">
        <v>37</v>
      </c>
      <c r="E25" s="156" t="s">
        <v>101</v>
      </c>
      <c r="F25" s="47" t="s">
        <v>102</v>
      </c>
      <c r="G25" s="57" t="s">
        <v>109</v>
      </c>
      <c r="H25" s="57" t="s">
        <v>53</v>
      </c>
      <c r="I25" s="90" t="s">
        <v>164</v>
      </c>
      <c r="J25" s="43"/>
      <c r="K25" s="43"/>
      <c r="N25" s="90" t="s">
        <v>204</v>
      </c>
      <c r="O25" s="105" t="s">
        <v>181</v>
      </c>
      <c r="P25" s="57"/>
      <c r="Q25" s="43"/>
    </row>
    <row r="26" spans="1:17" ht="21.75" customHeight="1">
      <c r="A26" s="40">
        <v>24</v>
      </c>
      <c r="B26" s="40">
        <v>2</v>
      </c>
      <c r="C26" s="40"/>
      <c r="D26" s="156" t="s">
        <v>37</v>
      </c>
      <c r="E26" s="156" t="s">
        <v>101</v>
      </c>
      <c r="F26" s="90" t="s">
        <v>103</v>
      </c>
      <c r="G26" s="57" t="s">
        <v>109</v>
      </c>
      <c r="H26" s="57" t="s">
        <v>53</v>
      </c>
      <c r="I26" s="90"/>
      <c r="J26" s="154"/>
      <c r="K26" s="154"/>
      <c r="L26" s="162"/>
      <c r="M26" s="163"/>
      <c r="N26" s="239" t="s">
        <v>299</v>
      </c>
      <c r="O26" s="158"/>
      <c r="P26" s="57"/>
      <c r="Q26" s="90"/>
    </row>
    <row r="27" spans="1:17" ht="24.75" customHeight="1">
      <c r="A27" s="40">
        <v>25</v>
      </c>
      <c r="B27" s="228">
        <v>1</v>
      </c>
      <c r="C27" s="55">
        <v>1</v>
      </c>
      <c r="D27" s="156" t="s">
        <v>37</v>
      </c>
      <c r="E27" s="156" t="s">
        <v>101</v>
      </c>
      <c r="F27" s="47" t="s">
        <v>102</v>
      </c>
      <c r="G27" s="57" t="s">
        <v>110</v>
      </c>
      <c r="H27" s="57" t="s">
        <v>54</v>
      </c>
      <c r="I27" s="171" t="s">
        <v>173</v>
      </c>
      <c r="J27" s="57"/>
      <c r="K27" s="57"/>
      <c r="N27" s="90" t="s">
        <v>204</v>
      </c>
      <c r="O27" s="105" t="s">
        <v>181</v>
      </c>
      <c r="P27" s="57"/>
      <c r="Q27" s="171" t="s">
        <v>257</v>
      </c>
    </row>
    <row r="28" spans="1:17" ht="21.75" customHeight="1">
      <c r="A28" s="40">
        <v>26</v>
      </c>
      <c r="B28" s="40">
        <v>2</v>
      </c>
      <c r="C28" s="55"/>
      <c r="D28" s="156" t="s">
        <v>37</v>
      </c>
      <c r="E28" s="156" t="s">
        <v>101</v>
      </c>
      <c r="F28" s="47" t="s">
        <v>102</v>
      </c>
      <c r="G28" s="57" t="s">
        <v>110</v>
      </c>
      <c r="H28" s="57" t="s">
        <v>54</v>
      </c>
      <c r="I28" s="171" t="s">
        <v>152</v>
      </c>
      <c r="J28" s="103"/>
      <c r="K28" s="56"/>
      <c r="L28" s="101"/>
      <c r="M28" s="102"/>
      <c r="N28" s="90" t="s">
        <v>204</v>
      </c>
      <c r="O28" s="105" t="s">
        <v>181</v>
      </c>
      <c r="P28" s="57"/>
      <c r="Q28" s="172" t="s">
        <v>224</v>
      </c>
    </row>
    <row r="29" spans="1:17" ht="21.75" customHeight="1">
      <c r="A29" s="40">
        <v>27</v>
      </c>
      <c r="B29" s="40">
        <v>3</v>
      </c>
      <c r="C29" s="55"/>
      <c r="D29" s="156" t="s">
        <v>37</v>
      </c>
      <c r="E29" s="156" t="s">
        <v>101</v>
      </c>
      <c r="F29" s="90" t="s">
        <v>103</v>
      </c>
      <c r="G29" s="57" t="s">
        <v>110</v>
      </c>
      <c r="H29" s="57" t="s">
        <v>54</v>
      </c>
      <c r="I29" s="244" t="s">
        <v>312</v>
      </c>
      <c r="J29" s="151"/>
      <c r="K29" s="57"/>
      <c r="L29" s="82"/>
      <c r="M29" s="84"/>
      <c r="N29" s="90" t="s">
        <v>204</v>
      </c>
      <c r="O29" s="105"/>
      <c r="P29" s="151"/>
      <c r="Q29" s="244" t="s">
        <v>302</v>
      </c>
    </row>
    <row r="30" spans="1:17" s="84" customFormat="1" ht="21.75" customHeight="1">
      <c r="A30" s="40">
        <v>28</v>
      </c>
      <c r="B30" s="228">
        <v>1</v>
      </c>
      <c r="C30" s="55"/>
      <c r="D30" s="41" t="s">
        <v>37</v>
      </c>
      <c r="E30" s="41" t="s">
        <v>101</v>
      </c>
      <c r="F30" s="42" t="s">
        <v>102</v>
      </c>
      <c r="G30" s="43" t="s">
        <v>111</v>
      </c>
      <c r="H30" s="43" t="s">
        <v>54</v>
      </c>
      <c r="I30" s="244" t="s">
        <v>305</v>
      </c>
      <c r="J30" s="151"/>
      <c r="K30" s="57"/>
      <c r="L30" s="82"/>
      <c r="N30" s="90" t="s">
        <v>204</v>
      </c>
      <c r="O30" s="105"/>
      <c r="P30" s="151"/>
      <c r="Q30" s="244" t="s">
        <v>302</v>
      </c>
    </row>
    <row r="31" spans="1:17" s="84" customFormat="1" ht="21.75" customHeight="1">
      <c r="A31" s="40">
        <v>29</v>
      </c>
      <c r="B31" s="40">
        <v>2</v>
      </c>
      <c r="C31" s="55"/>
      <c r="D31" s="41" t="s">
        <v>37</v>
      </c>
      <c r="E31" s="41" t="s">
        <v>101</v>
      </c>
      <c r="F31" s="42" t="s">
        <v>102</v>
      </c>
      <c r="G31" s="43" t="s">
        <v>111</v>
      </c>
      <c r="H31" s="43" t="s">
        <v>54</v>
      </c>
      <c r="I31" s="90" t="s">
        <v>199</v>
      </c>
      <c r="J31" s="90"/>
      <c r="K31" s="105" t="s">
        <v>181</v>
      </c>
      <c r="L31" s="101"/>
      <c r="M31" s="102"/>
      <c r="N31" s="90" t="s">
        <v>204</v>
      </c>
      <c r="O31" s="105" t="s">
        <v>181</v>
      </c>
      <c r="P31" s="57"/>
      <c r="Q31" s="43"/>
    </row>
    <row r="32" spans="1:17" ht="21.75" customHeight="1">
      <c r="A32" s="40">
        <v>30</v>
      </c>
      <c r="B32" s="228">
        <v>1</v>
      </c>
      <c r="C32" s="55">
        <v>1</v>
      </c>
      <c r="D32" s="41" t="s">
        <v>37</v>
      </c>
      <c r="E32" s="41" t="s">
        <v>101</v>
      </c>
      <c r="F32" s="42" t="s">
        <v>102</v>
      </c>
      <c r="G32" s="43" t="s">
        <v>113</v>
      </c>
      <c r="H32" s="43" t="s">
        <v>54</v>
      </c>
      <c r="I32" s="90" t="s">
        <v>175</v>
      </c>
      <c r="J32" s="57"/>
      <c r="K32" s="57"/>
      <c r="L32" s="82"/>
      <c r="N32" s="90" t="s">
        <v>204</v>
      </c>
      <c r="O32" s="105" t="s">
        <v>181</v>
      </c>
      <c r="P32" s="57"/>
      <c r="Q32" s="43"/>
    </row>
    <row r="33" spans="1:17" ht="21.75" customHeight="1">
      <c r="A33" s="40">
        <v>31</v>
      </c>
      <c r="B33" s="40">
        <v>2</v>
      </c>
      <c r="C33" s="55"/>
      <c r="D33" s="44" t="s">
        <v>36</v>
      </c>
      <c r="E33" s="156" t="s">
        <v>101</v>
      </c>
      <c r="F33" s="47" t="s">
        <v>102</v>
      </c>
      <c r="G33" s="43" t="s">
        <v>113</v>
      </c>
      <c r="H33" s="57" t="s">
        <v>54</v>
      </c>
      <c r="I33" s="156" t="s">
        <v>176</v>
      </c>
      <c r="J33" s="103"/>
      <c r="K33" s="56"/>
      <c r="L33" s="101"/>
      <c r="M33" s="102"/>
      <c r="N33" s="90" t="s">
        <v>204</v>
      </c>
      <c r="O33" s="105" t="s">
        <v>181</v>
      </c>
      <c r="P33" s="57"/>
      <c r="Q33" s="43"/>
    </row>
    <row r="34" spans="1:17" ht="21.75" customHeight="1">
      <c r="A34" s="40">
        <v>32</v>
      </c>
      <c r="B34" s="228">
        <v>1</v>
      </c>
      <c r="C34" s="55">
        <v>1</v>
      </c>
      <c r="D34" s="41" t="s">
        <v>37</v>
      </c>
      <c r="E34" s="41" t="s">
        <v>101</v>
      </c>
      <c r="F34" s="42" t="s">
        <v>102</v>
      </c>
      <c r="G34" s="41" t="s">
        <v>144</v>
      </c>
      <c r="H34" s="43" t="s">
        <v>114</v>
      </c>
      <c r="I34" s="90" t="s">
        <v>168</v>
      </c>
      <c r="J34" s="57"/>
      <c r="K34" s="57"/>
      <c r="L34" s="82"/>
      <c r="N34" s="90" t="s">
        <v>204</v>
      </c>
      <c r="O34" s="105" t="s">
        <v>181</v>
      </c>
      <c r="P34" s="57"/>
      <c r="Q34" s="43"/>
    </row>
    <row r="35" spans="1:17" ht="21.75" customHeight="1">
      <c r="A35" s="40">
        <v>33</v>
      </c>
      <c r="B35" s="40">
        <v>2</v>
      </c>
      <c r="C35" s="40">
        <v>2</v>
      </c>
      <c r="D35" s="41" t="s">
        <v>37</v>
      </c>
      <c r="E35" s="41" t="s">
        <v>101</v>
      </c>
      <c r="F35" s="42" t="s">
        <v>102</v>
      </c>
      <c r="G35" s="41" t="s">
        <v>144</v>
      </c>
      <c r="H35" s="43" t="s">
        <v>114</v>
      </c>
      <c r="I35" s="90" t="s">
        <v>133</v>
      </c>
      <c r="J35" s="57"/>
      <c r="K35" s="57"/>
      <c r="L35" s="82"/>
      <c r="N35" s="90" t="s">
        <v>204</v>
      </c>
      <c r="O35" s="105" t="s">
        <v>181</v>
      </c>
      <c r="P35" s="57"/>
      <c r="Q35" s="43"/>
    </row>
    <row r="36" spans="1:17" ht="21.75" customHeight="1">
      <c r="A36" s="40">
        <v>34</v>
      </c>
      <c r="B36" s="228">
        <v>1</v>
      </c>
      <c r="C36" s="55">
        <v>1</v>
      </c>
      <c r="D36" s="41" t="s">
        <v>37</v>
      </c>
      <c r="E36" s="41" t="s">
        <v>101</v>
      </c>
      <c r="F36" s="42" t="s">
        <v>102</v>
      </c>
      <c r="G36" s="43" t="s">
        <v>115</v>
      </c>
      <c r="H36" s="43" t="s">
        <v>58</v>
      </c>
      <c r="I36" s="90" t="s">
        <v>169</v>
      </c>
      <c r="J36" s="57"/>
      <c r="K36" s="57"/>
      <c r="L36" s="82"/>
      <c r="N36" s="90" t="s">
        <v>204</v>
      </c>
      <c r="O36" s="105" t="s">
        <v>181</v>
      </c>
      <c r="P36" s="57"/>
      <c r="Q36" s="43"/>
    </row>
    <row r="37" spans="1:17" ht="21.75" customHeight="1">
      <c r="A37" s="40">
        <v>35</v>
      </c>
      <c r="B37" s="228">
        <v>1</v>
      </c>
      <c r="C37" s="55">
        <v>1</v>
      </c>
      <c r="D37" s="41" t="s">
        <v>37</v>
      </c>
      <c r="E37" s="41" t="s">
        <v>101</v>
      </c>
      <c r="F37" s="42" t="s">
        <v>102</v>
      </c>
      <c r="G37" s="43" t="s">
        <v>116</v>
      </c>
      <c r="H37" s="43" t="s">
        <v>58</v>
      </c>
      <c r="I37" s="90" t="s">
        <v>134</v>
      </c>
      <c r="J37" s="57"/>
      <c r="K37" s="57"/>
      <c r="L37" s="82"/>
      <c r="N37" s="90" t="s">
        <v>204</v>
      </c>
      <c r="O37" s="105" t="s">
        <v>181</v>
      </c>
      <c r="P37" s="57"/>
      <c r="Q37" s="43"/>
    </row>
    <row r="38" spans="1:17" ht="21.75" customHeight="1">
      <c r="A38" s="40">
        <v>36</v>
      </c>
      <c r="B38" s="228">
        <v>1</v>
      </c>
      <c r="C38" s="55">
        <v>1</v>
      </c>
      <c r="D38" s="41" t="s">
        <v>37</v>
      </c>
      <c r="E38" s="156" t="s">
        <v>101</v>
      </c>
      <c r="F38" s="47"/>
      <c r="G38" s="57" t="s">
        <v>117</v>
      </c>
      <c r="H38" s="156" t="s">
        <v>61</v>
      </c>
      <c r="I38" s="90" t="s">
        <v>136</v>
      </c>
      <c r="J38" s="57"/>
      <c r="K38" s="57"/>
      <c r="L38" s="83"/>
      <c r="M38" s="84"/>
      <c r="N38" s="90" t="s">
        <v>204</v>
      </c>
      <c r="O38" s="158" t="s">
        <v>181</v>
      </c>
      <c r="P38" s="57"/>
      <c r="Q38" s="43"/>
    </row>
    <row r="39" spans="1:17" ht="21.75" customHeight="1">
      <c r="A39" s="40">
        <v>37</v>
      </c>
      <c r="B39" s="228">
        <v>1</v>
      </c>
      <c r="C39" s="40"/>
      <c r="D39" s="41" t="s">
        <v>37</v>
      </c>
      <c r="E39" s="156" t="s">
        <v>101</v>
      </c>
      <c r="F39" s="47" t="s">
        <v>102</v>
      </c>
      <c r="G39" s="57" t="s">
        <v>201</v>
      </c>
      <c r="H39" s="57" t="s">
        <v>61</v>
      </c>
      <c r="I39" s="166" t="s">
        <v>137</v>
      </c>
      <c r="J39" s="104"/>
      <c r="K39" s="108"/>
      <c r="L39" s="108"/>
      <c r="M39" s="111"/>
      <c r="N39" s="90" t="s">
        <v>204</v>
      </c>
      <c r="O39" s="158" t="s">
        <v>181</v>
      </c>
      <c r="P39" s="57"/>
      <c r="Q39" s="172" t="s">
        <v>226</v>
      </c>
    </row>
    <row r="40" spans="1:17" ht="21.75" customHeight="1">
      <c r="A40" s="40">
        <v>38</v>
      </c>
      <c r="B40" s="228">
        <v>1</v>
      </c>
      <c r="C40" s="55">
        <v>1</v>
      </c>
      <c r="D40" s="41" t="s">
        <v>37</v>
      </c>
      <c r="E40" s="41" t="s">
        <v>101</v>
      </c>
      <c r="F40" s="42" t="s">
        <v>102</v>
      </c>
      <c r="G40" s="43" t="s">
        <v>119</v>
      </c>
      <c r="H40" s="41" t="s">
        <v>63</v>
      </c>
      <c r="I40" s="90" t="s">
        <v>138</v>
      </c>
      <c r="J40" s="57"/>
      <c r="K40" s="57"/>
      <c r="L40" s="82"/>
      <c r="N40" s="90" t="s">
        <v>204</v>
      </c>
      <c r="O40" s="105" t="s">
        <v>181</v>
      </c>
      <c r="P40" s="57"/>
      <c r="Q40" s="43"/>
    </row>
    <row r="41" spans="1:17" ht="21.75" customHeight="1">
      <c r="A41" s="40">
        <v>39</v>
      </c>
      <c r="B41" s="228">
        <v>1</v>
      </c>
      <c r="C41" s="55">
        <v>1</v>
      </c>
      <c r="D41" s="41" t="s">
        <v>37</v>
      </c>
      <c r="E41" s="41" t="s">
        <v>101</v>
      </c>
      <c r="F41" s="42" t="s">
        <v>102</v>
      </c>
      <c r="G41" s="43" t="s">
        <v>120</v>
      </c>
      <c r="H41" s="41" t="s">
        <v>63</v>
      </c>
      <c r="I41" s="90" t="s">
        <v>157</v>
      </c>
      <c r="J41" s="57"/>
      <c r="K41" s="57"/>
      <c r="L41" s="82"/>
      <c r="N41" s="90" t="s">
        <v>204</v>
      </c>
      <c r="O41" s="105" t="s">
        <v>181</v>
      </c>
      <c r="P41" s="57"/>
      <c r="Q41" s="43"/>
    </row>
    <row r="42" spans="1:17" ht="21.75" customHeight="1">
      <c r="A42" s="40">
        <v>40</v>
      </c>
      <c r="B42" s="40">
        <v>2</v>
      </c>
      <c r="C42" s="40">
        <v>4</v>
      </c>
      <c r="D42" s="41" t="s">
        <v>37</v>
      </c>
      <c r="E42" s="41" t="s">
        <v>101</v>
      </c>
      <c r="F42" s="42" t="s">
        <v>102</v>
      </c>
      <c r="G42" s="43" t="s">
        <v>120</v>
      </c>
      <c r="H42" s="41" t="s">
        <v>63</v>
      </c>
      <c r="I42" s="90" t="s">
        <v>139</v>
      </c>
      <c r="J42" s="57"/>
      <c r="K42" s="57"/>
      <c r="L42" s="82"/>
      <c r="N42" s="90" t="s">
        <v>204</v>
      </c>
      <c r="O42" s="105" t="s">
        <v>181</v>
      </c>
      <c r="P42" s="57"/>
      <c r="Q42" s="43"/>
    </row>
    <row r="43" spans="1:17" ht="21.75" customHeight="1">
      <c r="A43" s="40">
        <v>41</v>
      </c>
      <c r="B43" s="40">
        <v>3</v>
      </c>
      <c r="C43" s="55"/>
      <c r="D43" s="41" t="s">
        <v>37</v>
      </c>
      <c r="E43" s="41" t="s">
        <v>101</v>
      </c>
      <c r="F43" s="42" t="s">
        <v>102</v>
      </c>
      <c r="G43" s="43" t="s">
        <v>120</v>
      </c>
      <c r="H43" s="41" t="s">
        <v>63</v>
      </c>
      <c r="I43" s="90" t="s">
        <v>177</v>
      </c>
      <c r="J43" s="90"/>
      <c r="K43" s="105" t="s">
        <v>181</v>
      </c>
      <c r="L43" s="95"/>
      <c r="M43" s="96"/>
      <c r="N43" s="90" t="s">
        <v>204</v>
      </c>
      <c r="O43" s="105" t="s">
        <v>181</v>
      </c>
      <c r="P43" s="57"/>
      <c r="Q43" s="43"/>
    </row>
    <row r="44" spans="1:17" ht="21.75" customHeight="1">
      <c r="A44" s="40">
        <v>42</v>
      </c>
      <c r="B44" s="228">
        <v>1</v>
      </c>
      <c r="C44" s="55"/>
      <c r="D44" s="41" t="s">
        <v>37</v>
      </c>
      <c r="E44" s="41" t="s">
        <v>101</v>
      </c>
      <c r="F44" s="42" t="s">
        <v>102</v>
      </c>
      <c r="G44" s="43" t="s">
        <v>205</v>
      </c>
      <c r="H44" s="41" t="s">
        <v>40</v>
      </c>
      <c r="I44" s="225" t="s">
        <v>158</v>
      </c>
      <c r="J44" s="225"/>
      <c r="K44" s="245"/>
      <c r="L44" s="101"/>
      <c r="M44" s="102"/>
      <c r="N44" s="225" t="s">
        <v>204</v>
      </c>
      <c r="O44" s="245" t="s">
        <v>181</v>
      </c>
      <c r="P44" s="56"/>
      <c r="Q44" s="246" t="s">
        <v>310</v>
      </c>
    </row>
    <row r="45" spans="1:17" ht="21.75" customHeight="1">
      <c r="A45" s="40">
        <v>43</v>
      </c>
      <c r="B45" s="40">
        <v>2</v>
      </c>
      <c r="C45" s="55"/>
      <c r="D45" s="41" t="s">
        <v>37</v>
      </c>
      <c r="E45" s="41" t="s">
        <v>101</v>
      </c>
      <c r="F45" s="42" t="s">
        <v>102</v>
      </c>
      <c r="G45" s="43" t="s">
        <v>205</v>
      </c>
      <c r="H45" s="41" t="s">
        <v>40</v>
      </c>
      <c r="I45" s="90"/>
      <c r="J45" s="90"/>
      <c r="K45" s="158"/>
      <c r="L45" s="82"/>
      <c r="M45" s="84"/>
      <c r="N45" s="239" t="s">
        <v>299</v>
      </c>
      <c r="O45" s="158"/>
      <c r="P45" s="57"/>
      <c r="Q45" s="57"/>
    </row>
    <row r="46" spans="1:17" ht="21.75" customHeight="1">
      <c r="A46" s="40">
        <v>44</v>
      </c>
      <c r="B46" s="228">
        <v>1</v>
      </c>
      <c r="C46" s="40"/>
      <c r="D46" s="41" t="s">
        <v>37</v>
      </c>
      <c r="E46" s="156" t="s">
        <v>101</v>
      </c>
      <c r="F46" s="47" t="s">
        <v>102</v>
      </c>
      <c r="G46" s="57" t="s">
        <v>206</v>
      </c>
      <c r="H46" s="57" t="s">
        <v>68</v>
      </c>
      <c r="I46" s="171" t="s">
        <v>243</v>
      </c>
      <c r="J46" s="90"/>
      <c r="K46" s="57"/>
      <c r="L46" s="85"/>
      <c r="M46" s="173"/>
      <c r="N46" s="90" t="s">
        <v>204</v>
      </c>
      <c r="O46" s="105" t="s">
        <v>181</v>
      </c>
      <c r="P46" s="57"/>
      <c r="Q46" s="172" t="s">
        <v>228</v>
      </c>
    </row>
    <row r="47" spans="1:17" ht="21.75" customHeight="1">
      <c r="A47" s="40">
        <v>45</v>
      </c>
      <c r="B47" s="228">
        <v>1</v>
      </c>
      <c r="C47" s="40"/>
      <c r="D47" s="41" t="s">
        <v>37</v>
      </c>
      <c r="E47" s="156" t="s">
        <v>101</v>
      </c>
      <c r="F47" s="47" t="s">
        <v>102</v>
      </c>
      <c r="G47" s="57" t="s">
        <v>147</v>
      </c>
      <c r="H47" s="57" t="s">
        <v>69</v>
      </c>
      <c r="I47" s="171" t="s">
        <v>240</v>
      </c>
      <c r="J47" s="90"/>
      <c r="K47" s="57"/>
      <c r="L47" s="85"/>
      <c r="M47" s="173"/>
      <c r="N47" s="90" t="s">
        <v>204</v>
      </c>
      <c r="O47" s="105" t="s">
        <v>181</v>
      </c>
      <c r="P47" s="57"/>
      <c r="Q47" s="172" t="s">
        <v>228</v>
      </c>
    </row>
    <row r="48" spans="1:17" ht="21.75" customHeight="1">
      <c r="A48" s="40">
        <v>46</v>
      </c>
      <c r="B48" s="40">
        <v>1</v>
      </c>
      <c r="C48" s="55"/>
      <c r="D48" s="156" t="s">
        <v>37</v>
      </c>
      <c r="E48" s="156" t="s">
        <v>101</v>
      </c>
      <c r="F48" s="90" t="s">
        <v>103</v>
      </c>
      <c r="G48" s="57" t="s">
        <v>258</v>
      </c>
      <c r="H48" s="57" t="s">
        <v>46</v>
      </c>
      <c r="I48" s="244" t="s">
        <v>309</v>
      </c>
      <c r="J48" s="151"/>
      <c r="K48" s="57"/>
      <c r="L48" s="82"/>
      <c r="M48" s="84"/>
      <c r="N48" s="90" t="s">
        <v>204</v>
      </c>
      <c r="O48" s="105"/>
      <c r="P48" s="151"/>
      <c r="Q48" s="244" t="s">
        <v>302</v>
      </c>
    </row>
    <row r="49" spans="1:17" ht="21.75" customHeight="1">
      <c r="A49" s="40">
        <v>47</v>
      </c>
      <c r="B49" s="228">
        <v>1</v>
      </c>
      <c r="C49" s="55">
        <v>1</v>
      </c>
      <c r="D49" s="41" t="s">
        <v>37</v>
      </c>
      <c r="E49" s="41" t="s">
        <v>101</v>
      </c>
      <c r="F49" s="42" t="s">
        <v>102</v>
      </c>
      <c r="G49" s="43" t="s">
        <v>170</v>
      </c>
      <c r="H49" s="41" t="s">
        <v>70</v>
      </c>
      <c r="I49" s="244" t="s">
        <v>303</v>
      </c>
      <c r="J49" s="151"/>
      <c r="K49" s="57"/>
      <c r="L49" s="82"/>
      <c r="M49" s="84"/>
      <c r="N49" s="90" t="s">
        <v>204</v>
      </c>
      <c r="O49" s="105"/>
      <c r="P49" s="151"/>
      <c r="Q49" s="244" t="s">
        <v>302</v>
      </c>
    </row>
    <row r="50" spans="1:17" ht="21.75" customHeight="1">
      <c r="A50" s="40">
        <v>48</v>
      </c>
      <c r="B50" s="228">
        <v>1</v>
      </c>
      <c r="C50" s="55"/>
      <c r="D50" s="41" t="s">
        <v>37</v>
      </c>
      <c r="E50" s="41" t="s">
        <v>101</v>
      </c>
      <c r="F50" s="42" t="s">
        <v>102</v>
      </c>
      <c r="G50" s="43" t="s">
        <v>150</v>
      </c>
      <c r="H50" s="41" t="s">
        <v>121</v>
      </c>
      <c r="I50" s="90" t="s">
        <v>174</v>
      </c>
      <c r="J50" s="21"/>
      <c r="K50" s="93"/>
      <c r="L50" s="95"/>
      <c r="M50" s="96"/>
      <c r="N50" s="90" t="s">
        <v>204</v>
      </c>
      <c r="O50" s="105" t="s">
        <v>181</v>
      </c>
      <c r="P50" s="57"/>
      <c r="Q50" s="43"/>
    </row>
    <row r="51" spans="1:17" ht="21.75" customHeight="1">
      <c r="A51" s="40">
        <v>49</v>
      </c>
      <c r="B51" s="228">
        <v>1</v>
      </c>
      <c r="C51" s="55"/>
      <c r="D51" s="41" t="s">
        <v>37</v>
      </c>
      <c r="E51" s="41" t="s">
        <v>101</v>
      </c>
      <c r="F51" s="42" t="s">
        <v>102</v>
      </c>
      <c r="G51" s="43" t="s">
        <v>160</v>
      </c>
      <c r="H51" s="41" t="s">
        <v>73</v>
      </c>
      <c r="I51" s="90"/>
      <c r="J51" s="90"/>
      <c r="K51" s="57"/>
      <c r="L51" s="82"/>
      <c r="M51" s="84"/>
      <c r="N51" s="239" t="s">
        <v>299</v>
      </c>
      <c r="O51" s="158"/>
      <c r="P51" s="57"/>
      <c r="Q51" s="172"/>
    </row>
    <row r="52" spans="1:17" ht="21.75" customHeight="1">
      <c r="A52" s="40">
        <v>50</v>
      </c>
      <c r="B52" s="228">
        <v>1</v>
      </c>
      <c r="C52" s="40"/>
      <c r="D52" s="41" t="s">
        <v>37</v>
      </c>
      <c r="E52" s="156" t="s">
        <v>101</v>
      </c>
      <c r="F52" s="47" t="s">
        <v>102</v>
      </c>
      <c r="G52" s="57" t="s">
        <v>148</v>
      </c>
      <c r="H52" s="57" t="s">
        <v>75</v>
      </c>
      <c r="I52" s="156" t="s">
        <v>241</v>
      </c>
      <c r="J52" s="90"/>
      <c r="K52" s="57"/>
      <c r="L52" s="57"/>
      <c r="M52" s="173"/>
      <c r="N52" s="90" t="s">
        <v>204</v>
      </c>
      <c r="O52" s="158" t="s">
        <v>181</v>
      </c>
      <c r="P52" s="57"/>
      <c r="Q52" s="172" t="s">
        <v>223</v>
      </c>
    </row>
    <row r="53" spans="1:17" ht="21.75" customHeight="1">
      <c r="A53" s="40">
        <v>51</v>
      </c>
      <c r="B53" s="226">
        <v>2</v>
      </c>
      <c r="C53" s="40"/>
      <c r="D53" s="156" t="s">
        <v>37</v>
      </c>
      <c r="E53" s="156" t="s">
        <v>101</v>
      </c>
      <c r="F53" s="90" t="s">
        <v>103</v>
      </c>
      <c r="G53" s="57" t="s">
        <v>148</v>
      </c>
      <c r="H53" s="57" t="s">
        <v>75</v>
      </c>
      <c r="I53" s="171"/>
      <c r="J53" s="90"/>
      <c r="K53" s="57"/>
      <c r="L53" s="85"/>
      <c r="M53" s="173"/>
      <c r="N53" s="239" t="s">
        <v>299</v>
      </c>
      <c r="O53" s="158"/>
      <c r="P53" s="57"/>
      <c r="Q53" s="172"/>
    </row>
    <row r="54" spans="1:17" ht="21" customHeight="1">
      <c r="A54" s="40">
        <v>52</v>
      </c>
      <c r="B54" s="228">
        <v>1</v>
      </c>
      <c r="C54" s="55">
        <v>1</v>
      </c>
      <c r="D54" s="156" t="s">
        <v>37</v>
      </c>
      <c r="E54" s="156" t="s">
        <v>101</v>
      </c>
      <c r="F54" s="47" t="s">
        <v>102</v>
      </c>
      <c r="G54" s="57" t="s">
        <v>143</v>
      </c>
      <c r="H54" s="57" t="s">
        <v>50</v>
      </c>
      <c r="I54" s="244" t="s">
        <v>307</v>
      </c>
      <c r="J54" s="151"/>
      <c r="K54" s="57"/>
      <c r="L54" s="82"/>
      <c r="M54" s="84"/>
      <c r="N54" s="90" t="s">
        <v>204</v>
      </c>
      <c r="O54" s="105"/>
      <c r="P54" s="151"/>
      <c r="Q54" s="244" t="s">
        <v>302</v>
      </c>
    </row>
    <row r="55" spans="1:17" ht="24.75" customHeight="1">
      <c r="A55" s="40">
        <v>53</v>
      </c>
      <c r="B55" s="40">
        <v>2</v>
      </c>
      <c r="C55" s="55">
        <v>1</v>
      </c>
      <c r="D55" s="156" t="s">
        <v>37</v>
      </c>
      <c r="E55" s="156" t="s">
        <v>101</v>
      </c>
      <c r="F55" s="47" t="s">
        <v>102</v>
      </c>
      <c r="G55" s="57" t="s">
        <v>143</v>
      </c>
      <c r="H55" s="57" t="s">
        <v>50</v>
      </c>
      <c r="I55" s="90" t="s">
        <v>209</v>
      </c>
      <c r="J55" s="21"/>
      <c r="K55" s="93"/>
      <c r="L55" s="95"/>
      <c r="M55" s="96"/>
      <c r="N55" s="90" t="s">
        <v>204</v>
      </c>
      <c r="O55" s="105" t="s">
        <v>181</v>
      </c>
      <c r="P55" s="57"/>
      <c r="Q55" s="43"/>
    </row>
    <row r="56" spans="1:17" ht="21" customHeight="1">
      <c r="A56" s="40">
        <v>54</v>
      </c>
      <c r="B56" s="228">
        <v>1</v>
      </c>
      <c r="C56" s="40">
        <v>2</v>
      </c>
      <c r="D56" s="156" t="s">
        <v>37</v>
      </c>
      <c r="E56" s="156" t="s">
        <v>101</v>
      </c>
      <c r="F56" s="47" t="s">
        <v>102</v>
      </c>
      <c r="G56" s="57" t="s">
        <v>161</v>
      </c>
      <c r="H56" s="57" t="s">
        <v>78</v>
      </c>
      <c r="I56" s="90" t="s">
        <v>179</v>
      </c>
      <c r="J56" s="90" t="s">
        <v>204</v>
      </c>
      <c r="K56" s="105" t="s">
        <v>181</v>
      </c>
      <c r="L56" s="57"/>
      <c r="N56" s="90" t="s">
        <v>204</v>
      </c>
      <c r="O56" s="105" t="s">
        <v>181</v>
      </c>
      <c r="P56" s="57"/>
      <c r="Q56" s="43"/>
    </row>
    <row r="57" spans="1:17" ht="21" customHeight="1">
      <c r="A57" s="40">
        <v>55</v>
      </c>
      <c r="B57" s="228">
        <v>1</v>
      </c>
      <c r="C57" s="40"/>
      <c r="D57" s="156" t="s">
        <v>37</v>
      </c>
      <c r="E57" s="156" t="s">
        <v>101</v>
      </c>
      <c r="F57" s="47" t="s">
        <v>102</v>
      </c>
      <c r="G57" s="57" t="s">
        <v>215</v>
      </c>
      <c r="H57" s="57" t="s">
        <v>79</v>
      </c>
      <c r="I57" s="90"/>
      <c r="J57" s="90"/>
      <c r="K57" s="105"/>
      <c r="L57" s="57"/>
      <c r="N57" s="239" t="s">
        <v>299</v>
      </c>
      <c r="O57" s="105"/>
      <c r="P57" s="57"/>
      <c r="Q57" s="172"/>
    </row>
    <row r="58" spans="1:17" ht="21" customHeight="1">
      <c r="A58" s="40">
        <v>56</v>
      </c>
      <c r="B58" s="226">
        <v>2</v>
      </c>
      <c r="C58" s="40"/>
      <c r="D58" s="156" t="s">
        <v>37</v>
      </c>
      <c r="E58" s="156" t="s">
        <v>101</v>
      </c>
      <c r="F58" s="90" t="s">
        <v>103</v>
      </c>
      <c r="G58" s="57" t="s">
        <v>215</v>
      </c>
      <c r="H58" s="57" t="s">
        <v>79</v>
      </c>
      <c r="I58" s="90"/>
      <c r="J58" s="90"/>
      <c r="K58" s="105"/>
      <c r="L58" s="57"/>
      <c r="N58" s="239" t="s">
        <v>299</v>
      </c>
      <c r="O58" s="105"/>
      <c r="P58" s="57"/>
      <c r="Q58" s="43"/>
    </row>
    <row r="59" spans="1:17" ht="21" customHeight="1">
      <c r="A59" s="40">
        <v>57</v>
      </c>
      <c r="B59" s="228">
        <v>1</v>
      </c>
      <c r="C59" s="55">
        <v>1</v>
      </c>
      <c r="D59" s="41" t="s">
        <v>37</v>
      </c>
      <c r="E59" s="41" t="s">
        <v>101</v>
      </c>
      <c r="F59" s="42" t="s">
        <v>102</v>
      </c>
      <c r="G59" s="43" t="s">
        <v>145</v>
      </c>
      <c r="H59" s="43" t="s">
        <v>114</v>
      </c>
      <c r="I59" s="244" t="s">
        <v>306</v>
      </c>
      <c r="J59" s="151"/>
      <c r="K59" s="57"/>
      <c r="L59" s="82"/>
      <c r="M59" s="84"/>
      <c r="N59" s="90" t="s">
        <v>204</v>
      </c>
      <c r="O59" s="105"/>
      <c r="P59" s="151"/>
      <c r="Q59" s="244" t="s">
        <v>302</v>
      </c>
    </row>
    <row r="60" spans="1:17" ht="21.75" customHeight="1">
      <c r="A60" s="40">
        <v>58</v>
      </c>
      <c r="B60" s="40">
        <v>2</v>
      </c>
      <c r="C60" s="55">
        <v>2</v>
      </c>
      <c r="D60" s="41" t="s">
        <v>37</v>
      </c>
      <c r="E60" s="41" t="s">
        <v>101</v>
      </c>
      <c r="F60" s="42" t="s">
        <v>102</v>
      </c>
      <c r="G60" s="43" t="s">
        <v>145</v>
      </c>
      <c r="H60" s="43" t="s">
        <v>114</v>
      </c>
      <c r="I60" s="90" t="s">
        <v>132</v>
      </c>
      <c r="J60" s="57"/>
      <c r="K60" s="57"/>
      <c r="L60" s="82"/>
      <c r="N60" s="90" t="s">
        <v>204</v>
      </c>
      <c r="O60" s="105" t="s">
        <v>181</v>
      </c>
      <c r="P60" s="57"/>
      <c r="Q60" s="43"/>
    </row>
    <row r="61" spans="1:17" ht="21.75" customHeight="1">
      <c r="A61" s="40">
        <v>59</v>
      </c>
      <c r="B61" s="228">
        <v>1</v>
      </c>
      <c r="C61" s="55"/>
      <c r="D61" s="41" t="s">
        <v>37</v>
      </c>
      <c r="E61" s="41" t="s">
        <v>101</v>
      </c>
      <c r="F61" s="42" t="s">
        <v>102</v>
      </c>
      <c r="G61" s="43" t="s">
        <v>211</v>
      </c>
      <c r="H61" s="43" t="s">
        <v>146</v>
      </c>
      <c r="I61" s="171" t="s">
        <v>180</v>
      </c>
      <c r="J61" s="57"/>
      <c r="K61" s="57"/>
      <c r="L61" s="82"/>
      <c r="M61" s="84"/>
      <c r="N61" s="90" t="s">
        <v>204</v>
      </c>
      <c r="O61" s="105" t="s">
        <v>181</v>
      </c>
      <c r="P61" s="151"/>
      <c r="Q61" s="172" t="s">
        <v>223</v>
      </c>
    </row>
    <row r="62" spans="1:17" ht="21.75" customHeight="1">
      <c r="A62" s="40">
        <v>60</v>
      </c>
      <c r="B62" s="40">
        <v>2</v>
      </c>
      <c r="C62" s="55"/>
      <c r="D62" s="41" t="s">
        <v>37</v>
      </c>
      <c r="E62" s="156" t="s">
        <v>101</v>
      </c>
      <c r="F62" s="47" t="s">
        <v>102</v>
      </c>
      <c r="G62" s="57" t="s">
        <v>211</v>
      </c>
      <c r="H62" s="57" t="s">
        <v>146</v>
      </c>
      <c r="I62" s="227"/>
      <c r="J62" s="57"/>
      <c r="K62" s="43"/>
      <c r="N62" s="239" t="s">
        <v>299</v>
      </c>
      <c r="O62" s="151"/>
      <c r="P62" s="151"/>
      <c r="Q62" s="43"/>
    </row>
    <row r="63" spans="1:17" ht="21.75" customHeight="1">
      <c r="A63" s="40">
        <v>61</v>
      </c>
      <c r="B63" s="228">
        <v>1</v>
      </c>
      <c r="C63" s="55"/>
      <c r="D63" s="234" t="s">
        <v>35</v>
      </c>
      <c r="E63" s="156" t="s">
        <v>101</v>
      </c>
      <c r="F63" s="90" t="s">
        <v>103</v>
      </c>
      <c r="G63" s="57" t="s">
        <v>260</v>
      </c>
      <c r="H63" s="57" t="s">
        <v>81</v>
      </c>
      <c r="I63" s="244" t="s">
        <v>308</v>
      </c>
      <c r="J63" s="151"/>
      <c r="K63" s="57"/>
      <c r="L63" s="82"/>
      <c r="M63" s="84"/>
      <c r="N63" s="90" t="s">
        <v>204</v>
      </c>
      <c r="O63" s="158"/>
      <c r="P63" s="151"/>
      <c r="Q63" s="244" t="s">
        <v>302</v>
      </c>
    </row>
    <row r="64" spans="1:17" ht="21.75" customHeight="1">
      <c r="A64" s="40">
        <v>62</v>
      </c>
      <c r="B64" s="228">
        <v>1</v>
      </c>
      <c r="C64" s="55">
        <v>1</v>
      </c>
      <c r="D64" s="41" t="s">
        <v>37</v>
      </c>
      <c r="E64" s="41" t="s">
        <v>101</v>
      </c>
      <c r="F64" s="42" t="s">
        <v>102</v>
      </c>
      <c r="G64" s="43" t="s">
        <v>149</v>
      </c>
      <c r="H64" s="41" t="s">
        <v>122</v>
      </c>
      <c r="I64" s="90" t="s">
        <v>167</v>
      </c>
      <c r="J64" s="57"/>
      <c r="K64" s="57"/>
      <c r="L64" s="82"/>
      <c r="N64" s="90" t="s">
        <v>204</v>
      </c>
      <c r="O64" s="158" t="s">
        <v>181</v>
      </c>
      <c r="P64" s="57"/>
      <c r="Q64" s="43"/>
    </row>
    <row r="65" spans="1:17" ht="24" customHeight="1">
      <c r="A65" s="40">
        <v>63</v>
      </c>
      <c r="B65" s="40">
        <v>2</v>
      </c>
      <c r="C65" s="55"/>
      <c r="D65" s="41" t="s">
        <v>37</v>
      </c>
      <c r="E65" s="156" t="s">
        <v>101</v>
      </c>
      <c r="F65" s="47" t="s">
        <v>102</v>
      </c>
      <c r="G65" s="57" t="s">
        <v>149</v>
      </c>
      <c r="H65" s="156" t="s">
        <v>122</v>
      </c>
      <c r="I65" s="171" t="s">
        <v>212</v>
      </c>
      <c r="J65" s="56"/>
      <c r="K65" s="56"/>
      <c r="L65" s="101"/>
      <c r="M65" s="102"/>
      <c r="N65" s="90" t="s">
        <v>204</v>
      </c>
      <c r="O65" s="158" t="s">
        <v>181</v>
      </c>
      <c r="P65" s="57"/>
      <c r="Q65" s="172" t="s">
        <v>235</v>
      </c>
    </row>
    <row r="66" spans="1:17" ht="21" customHeight="1">
      <c r="A66" s="40">
        <v>64</v>
      </c>
      <c r="B66" s="40">
        <v>3</v>
      </c>
      <c r="C66" s="55"/>
      <c r="D66" s="41" t="s">
        <v>37</v>
      </c>
      <c r="E66" s="156" t="s">
        <v>101</v>
      </c>
      <c r="F66" s="47" t="s">
        <v>102</v>
      </c>
      <c r="G66" s="57" t="s">
        <v>149</v>
      </c>
      <c r="H66" s="156" t="s">
        <v>122</v>
      </c>
      <c r="I66" s="171" t="s">
        <v>151</v>
      </c>
      <c r="J66" s="56"/>
      <c r="K66" s="56"/>
      <c r="L66" s="101"/>
      <c r="M66" s="102"/>
      <c r="N66" s="90" t="s">
        <v>204</v>
      </c>
      <c r="O66" s="158" t="s">
        <v>181</v>
      </c>
      <c r="P66" s="57"/>
      <c r="Q66" s="172" t="s">
        <v>239</v>
      </c>
    </row>
    <row r="67" spans="1:17" ht="21" customHeight="1">
      <c r="A67" s="40">
        <v>65</v>
      </c>
      <c r="B67" s="40">
        <v>4</v>
      </c>
      <c r="C67" s="55"/>
      <c r="D67" s="156" t="s">
        <v>37</v>
      </c>
      <c r="E67" s="156" t="s">
        <v>101</v>
      </c>
      <c r="F67" s="90" t="s">
        <v>103</v>
      </c>
      <c r="G67" s="57" t="s">
        <v>149</v>
      </c>
      <c r="H67" s="156" t="s">
        <v>122</v>
      </c>
      <c r="I67" s="244" t="s">
        <v>304</v>
      </c>
      <c r="J67" s="151"/>
      <c r="K67" s="57"/>
      <c r="L67" s="82"/>
      <c r="M67" s="84"/>
      <c r="N67" s="90" t="s">
        <v>204</v>
      </c>
      <c r="O67" s="158"/>
      <c r="P67" s="151"/>
      <c r="Q67" s="244" t="s">
        <v>302</v>
      </c>
    </row>
    <row r="68" spans="1:17" ht="21.75" customHeight="1">
      <c r="A68" s="40">
        <v>66</v>
      </c>
      <c r="B68" s="228">
        <v>1</v>
      </c>
      <c r="C68" s="55"/>
      <c r="D68" s="156" t="s">
        <v>37</v>
      </c>
      <c r="E68" s="156" t="s">
        <v>101</v>
      </c>
      <c r="F68" s="90" t="s">
        <v>103</v>
      </c>
      <c r="G68" s="57" t="s">
        <v>261</v>
      </c>
      <c r="H68" s="57" t="s">
        <v>83</v>
      </c>
      <c r="I68" s="227"/>
      <c r="J68" s="57"/>
      <c r="K68" s="43"/>
      <c r="N68" s="239" t="s">
        <v>299</v>
      </c>
      <c r="O68" s="151"/>
      <c r="P68" s="151"/>
      <c r="Q68" s="43"/>
    </row>
    <row r="69" spans="1:17" ht="21.75" customHeight="1">
      <c r="A69" s="40">
        <v>67</v>
      </c>
      <c r="B69" s="228">
        <v>1</v>
      </c>
      <c r="C69" s="55"/>
      <c r="D69" s="156" t="s">
        <v>37</v>
      </c>
      <c r="E69" s="156" t="s">
        <v>101</v>
      </c>
      <c r="F69" s="47" t="s">
        <v>102</v>
      </c>
      <c r="G69" s="57" t="s">
        <v>203</v>
      </c>
      <c r="H69" s="57" t="s">
        <v>84</v>
      </c>
      <c r="I69" s="90" t="s">
        <v>218</v>
      </c>
      <c r="J69" s="90"/>
      <c r="K69" s="105" t="s">
        <v>181</v>
      </c>
      <c r="N69" s="90" t="s">
        <v>204</v>
      </c>
      <c r="O69" s="158" t="s">
        <v>181</v>
      </c>
      <c r="P69" s="57"/>
      <c r="Q69" s="43"/>
    </row>
    <row r="70" spans="1:17" s="84" customFormat="1" ht="24" customHeight="1">
      <c r="A70" s="40">
        <v>68</v>
      </c>
      <c r="B70" s="228">
        <v>1</v>
      </c>
      <c r="C70" s="40"/>
      <c r="D70" s="156" t="s">
        <v>37</v>
      </c>
      <c r="E70" s="156" t="s">
        <v>101</v>
      </c>
      <c r="F70" s="47" t="s">
        <v>102</v>
      </c>
      <c r="G70" s="57" t="s">
        <v>213</v>
      </c>
      <c r="H70" s="57" t="s">
        <v>59</v>
      </c>
      <c r="I70" s="171" t="s">
        <v>236</v>
      </c>
      <c r="J70" s="104"/>
      <c r="K70" s="108"/>
      <c r="L70" s="160"/>
      <c r="M70" s="111"/>
      <c r="N70" s="90" t="s">
        <v>204</v>
      </c>
      <c r="O70" s="158" t="s">
        <v>181</v>
      </c>
      <c r="P70" s="57"/>
      <c r="Q70" s="171" t="s">
        <v>295</v>
      </c>
    </row>
    <row r="71" spans="1:17" s="84" customFormat="1" ht="21" customHeight="1">
      <c r="A71" s="40">
        <v>69</v>
      </c>
      <c r="B71" s="40">
        <v>2</v>
      </c>
      <c r="C71" s="40"/>
      <c r="D71" s="156" t="s">
        <v>37</v>
      </c>
      <c r="E71" s="156" t="s">
        <v>101</v>
      </c>
      <c r="F71" s="47" t="s">
        <v>102</v>
      </c>
      <c r="G71" s="57" t="s">
        <v>213</v>
      </c>
      <c r="H71" s="57" t="s">
        <v>59</v>
      </c>
      <c r="I71" s="156" t="s">
        <v>135</v>
      </c>
      <c r="J71" s="104"/>
      <c r="K71" s="108"/>
      <c r="L71" s="160"/>
      <c r="M71" s="111"/>
      <c r="N71" s="90" t="s">
        <v>204</v>
      </c>
      <c r="O71" s="158" t="s">
        <v>181</v>
      </c>
      <c r="P71" s="57"/>
      <c r="Q71" s="43"/>
    </row>
    <row r="72" spans="1:17" s="84" customFormat="1" ht="21" customHeight="1">
      <c r="A72" s="40">
        <v>70</v>
      </c>
      <c r="B72" s="228">
        <v>1</v>
      </c>
      <c r="C72" s="40"/>
      <c r="D72" s="156" t="s">
        <v>37</v>
      </c>
      <c r="E72" s="156" t="s">
        <v>101</v>
      </c>
      <c r="F72" s="47" t="s">
        <v>102</v>
      </c>
      <c r="G72" s="57" t="s">
        <v>216</v>
      </c>
      <c r="H72" s="57" t="s">
        <v>217</v>
      </c>
      <c r="I72" s="156" t="s">
        <v>163</v>
      </c>
      <c r="J72" s="104"/>
      <c r="K72" s="108"/>
      <c r="L72" s="160"/>
      <c r="M72" s="111"/>
      <c r="N72" s="90" t="s">
        <v>204</v>
      </c>
      <c r="O72" s="158" t="s">
        <v>181</v>
      </c>
      <c r="P72" s="57"/>
      <c r="Q72" s="43"/>
    </row>
    <row r="73" spans="1:17" ht="21" customHeight="1">
      <c r="A73" s="40">
        <v>71</v>
      </c>
      <c r="B73" s="228">
        <v>1</v>
      </c>
      <c r="C73" s="40"/>
      <c r="D73" s="156" t="s">
        <v>37</v>
      </c>
      <c r="E73" s="156" t="s">
        <v>101</v>
      </c>
      <c r="F73" s="47" t="s">
        <v>102</v>
      </c>
      <c r="G73" s="57" t="s">
        <v>207</v>
      </c>
      <c r="H73" s="57" t="s">
        <v>208</v>
      </c>
      <c r="I73" s="156"/>
      <c r="J73" s="104"/>
      <c r="K73" s="108"/>
      <c r="L73" s="160"/>
      <c r="M73" s="111"/>
      <c r="N73" s="239" t="s">
        <v>299</v>
      </c>
      <c r="O73" s="158"/>
      <c r="P73" s="57"/>
      <c r="Q73" s="43"/>
    </row>
    <row r="74" spans="1:17" ht="21.75" customHeight="1">
      <c r="A74" s="40">
        <v>72</v>
      </c>
      <c r="B74" s="228">
        <v>1</v>
      </c>
      <c r="C74" s="55">
        <v>1</v>
      </c>
      <c r="D74" s="156" t="s">
        <v>37</v>
      </c>
      <c r="E74" s="156" t="s">
        <v>101</v>
      </c>
      <c r="F74" s="47" t="s">
        <v>102</v>
      </c>
      <c r="G74" s="57" t="s">
        <v>171</v>
      </c>
      <c r="H74" s="156" t="s">
        <v>123</v>
      </c>
      <c r="I74" s="171" t="s">
        <v>200</v>
      </c>
      <c r="J74" s="57"/>
      <c r="K74" s="57"/>
      <c r="L74" s="82"/>
      <c r="M74" s="84"/>
      <c r="N74" s="90" t="s">
        <v>204</v>
      </c>
      <c r="O74" s="105" t="s">
        <v>181</v>
      </c>
      <c r="P74" s="57"/>
      <c r="Q74" s="172" t="s">
        <v>238</v>
      </c>
    </row>
    <row r="75" spans="1:17" ht="21.75" customHeight="1">
      <c r="A75" s="40">
        <v>73</v>
      </c>
      <c r="B75" s="228">
        <v>1</v>
      </c>
      <c r="C75" s="55"/>
      <c r="D75" s="156" t="s">
        <v>37</v>
      </c>
      <c r="E75" s="156" t="s">
        <v>101</v>
      </c>
      <c r="F75" s="90" t="s">
        <v>103</v>
      </c>
      <c r="G75" s="57" t="s">
        <v>262</v>
      </c>
      <c r="H75" s="156" t="s">
        <v>88</v>
      </c>
      <c r="I75" s="171"/>
      <c r="J75" s="57"/>
      <c r="K75" s="57"/>
      <c r="L75" s="82"/>
      <c r="M75" s="84"/>
      <c r="N75" s="239" t="s">
        <v>299</v>
      </c>
      <c r="O75" s="105"/>
      <c r="P75" s="57"/>
      <c r="Q75" s="172"/>
    </row>
    <row r="76" spans="1:17" ht="21" customHeight="1">
      <c r="A76" s="40">
        <v>74</v>
      </c>
      <c r="B76" s="228">
        <v>1</v>
      </c>
      <c r="C76" s="40"/>
      <c r="D76" s="41" t="s">
        <v>37</v>
      </c>
      <c r="E76" s="41" t="s">
        <v>101</v>
      </c>
      <c r="F76" s="42" t="s">
        <v>102</v>
      </c>
      <c r="G76" s="57" t="s">
        <v>89</v>
      </c>
      <c r="H76" s="57" t="s">
        <v>89</v>
      </c>
      <c r="I76" s="90" t="s">
        <v>214</v>
      </c>
      <c r="J76" s="104"/>
      <c r="K76" s="108"/>
      <c r="L76" s="160"/>
      <c r="M76" s="111"/>
      <c r="N76" s="90" t="s">
        <v>204</v>
      </c>
      <c r="O76" s="105" t="s">
        <v>181</v>
      </c>
      <c r="P76" s="57"/>
      <c r="Q76" s="43"/>
    </row>
    <row r="77" ht="24" customHeight="1"/>
    <row r="78" ht="24" customHeight="1">
      <c r="C78" s="39" t="s">
        <v>124</v>
      </c>
    </row>
    <row r="79" spans="2:10" ht="24" customHeight="1">
      <c r="B79" s="308" t="s">
        <v>294</v>
      </c>
      <c r="C79" s="308"/>
      <c r="D79" s="308"/>
      <c r="E79" s="308"/>
      <c r="F79" s="308"/>
      <c r="G79" s="308"/>
      <c r="H79" s="230"/>
      <c r="I79" s="229"/>
      <c r="J79" s="229"/>
    </row>
    <row r="80" spans="2:10" ht="24" customHeight="1">
      <c r="B80" s="39"/>
      <c r="C80" s="39"/>
      <c r="D80" s="231"/>
      <c r="E80" s="231"/>
      <c r="F80" s="229"/>
      <c r="G80" s="230"/>
      <c r="H80" s="230"/>
      <c r="I80" s="229"/>
      <c r="J80" s="229"/>
    </row>
    <row r="81" spans="1:16" ht="24" customHeight="1">
      <c r="A81" s="303">
        <v>75</v>
      </c>
      <c r="B81" s="303"/>
      <c r="C81" s="235"/>
      <c r="D81" s="156" t="s">
        <v>37</v>
      </c>
      <c r="E81" s="292" t="s">
        <v>293</v>
      </c>
      <c r="F81" s="233" t="s">
        <v>267</v>
      </c>
      <c r="G81" s="232" t="s">
        <v>264</v>
      </c>
      <c r="H81" s="91" t="s">
        <v>40</v>
      </c>
      <c r="I81" s="238" t="s">
        <v>126</v>
      </c>
      <c r="J81" s="43"/>
      <c r="K81" s="43"/>
      <c r="N81" s="309" t="s">
        <v>298</v>
      </c>
      <c r="O81" s="310"/>
      <c r="P81" s="311"/>
    </row>
    <row r="82" spans="1:16" ht="24" customHeight="1">
      <c r="A82" s="303"/>
      <c r="B82" s="303"/>
      <c r="D82" s="156" t="s">
        <v>37</v>
      </c>
      <c r="E82" s="293"/>
      <c r="F82" s="233" t="s">
        <v>266</v>
      </c>
      <c r="G82" s="232" t="s">
        <v>265</v>
      </c>
      <c r="H82" s="91" t="s">
        <v>40</v>
      </c>
      <c r="I82" s="238" t="s">
        <v>126</v>
      </c>
      <c r="J82" s="90"/>
      <c r="N82" s="309" t="s">
        <v>298</v>
      </c>
      <c r="O82" s="310"/>
      <c r="P82" s="311"/>
    </row>
    <row r="83" spans="1:16" ht="24" customHeight="1">
      <c r="A83" s="303">
        <v>76</v>
      </c>
      <c r="B83" s="303"/>
      <c r="D83" s="156" t="s">
        <v>37</v>
      </c>
      <c r="E83" s="292" t="s">
        <v>293</v>
      </c>
      <c r="F83" s="192" t="s">
        <v>269</v>
      </c>
      <c r="G83" s="232" t="s">
        <v>263</v>
      </c>
      <c r="H83" s="91" t="s">
        <v>47</v>
      </c>
      <c r="I83" s="91"/>
      <c r="J83" s="90" t="s">
        <v>204</v>
      </c>
      <c r="N83" s="294"/>
      <c r="O83" s="295"/>
      <c r="P83" s="296"/>
    </row>
    <row r="84" spans="1:16" ht="24" customHeight="1">
      <c r="A84" s="303"/>
      <c r="B84" s="303"/>
      <c r="D84" s="156" t="s">
        <v>37</v>
      </c>
      <c r="E84" s="293"/>
      <c r="F84" s="192" t="s">
        <v>269</v>
      </c>
      <c r="G84" s="232" t="s">
        <v>268</v>
      </c>
      <c r="H84" s="91" t="s">
        <v>47</v>
      </c>
      <c r="I84" s="91"/>
      <c r="J84" s="90" t="s">
        <v>204</v>
      </c>
      <c r="N84" s="297"/>
      <c r="O84" s="298"/>
      <c r="P84" s="299"/>
    </row>
    <row r="85" spans="1:16" ht="24" customHeight="1">
      <c r="A85" s="303">
        <v>77</v>
      </c>
      <c r="B85" s="303"/>
      <c r="D85" s="156" t="s">
        <v>37</v>
      </c>
      <c r="E85" s="292" t="s">
        <v>293</v>
      </c>
      <c r="F85" s="192" t="s">
        <v>269</v>
      </c>
      <c r="G85" s="232" t="s">
        <v>291</v>
      </c>
      <c r="H85" s="91" t="s">
        <v>49</v>
      </c>
      <c r="I85" s="91"/>
      <c r="N85" s="294"/>
      <c r="O85" s="295"/>
      <c r="P85" s="296"/>
    </row>
    <row r="86" spans="1:16" ht="24" customHeight="1">
      <c r="A86" s="303"/>
      <c r="B86" s="303"/>
      <c r="D86" s="156" t="s">
        <v>37</v>
      </c>
      <c r="E86" s="293"/>
      <c r="F86" s="192" t="s">
        <v>269</v>
      </c>
      <c r="G86" s="232" t="s">
        <v>292</v>
      </c>
      <c r="H86" s="91" t="s">
        <v>49</v>
      </c>
      <c r="I86" s="91"/>
      <c r="N86" s="297"/>
      <c r="O86" s="298"/>
      <c r="P86" s="299"/>
    </row>
    <row r="87" spans="1:16" ht="24" customHeight="1">
      <c r="A87" s="303">
        <v>78</v>
      </c>
      <c r="B87" s="303"/>
      <c r="D87" s="156" t="s">
        <v>37</v>
      </c>
      <c r="E87" s="292" t="s">
        <v>293</v>
      </c>
      <c r="F87" s="192" t="s">
        <v>269</v>
      </c>
      <c r="G87" s="232" t="s">
        <v>202</v>
      </c>
      <c r="H87" s="91" t="s">
        <v>52</v>
      </c>
      <c r="I87" s="91"/>
      <c r="N87" s="294"/>
      <c r="O87" s="295"/>
      <c r="P87" s="296"/>
    </row>
    <row r="88" spans="1:16" ht="24" customHeight="1">
      <c r="A88" s="303"/>
      <c r="B88" s="303"/>
      <c r="D88" s="156" t="s">
        <v>37</v>
      </c>
      <c r="E88" s="293"/>
      <c r="F88" s="192" t="s">
        <v>269</v>
      </c>
      <c r="G88" s="232" t="s">
        <v>288</v>
      </c>
      <c r="H88" s="91" t="s">
        <v>62</v>
      </c>
      <c r="I88" s="91"/>
      <c r="N88" s="297"/>
      <c r="O88" s="298"/>
      <c r="P88" s="299"/>
    </row>
    <row r="89" spans="1:16" ht="24" customHeight="1">
      <c r="A89" s="303">
        <v>79</v>
      </c>
      <c r="B89" s="303"/>
      <c r="D89" s="156" t="s">
        <v>37</v>
      </c>
      <c r="E89" s="292" t="s">
        <v>293</v>
      </c>
      <c r="F89" s="192" t="s">
        <v>269</v>
      </c>
      <c r="G89" s="232" t="s">
        <v>270</v>
      </c>
      <c r="H89" s="91" t="s">
        <v>54</v>
      </c>
      <c r="I89" s="91"/>
      <c r="N89" s="294"/>
      <c r="O89" s="295"/>
      <c r="P89" s="296"/>
    </row>
    <row r="90" spans="1:16" ht="24" customHeight="1">
      <c r="A90" s="303"/>
      <c r="B90" s="303"/>
      <c r="D90" s="156" t="s">
        <v>37</v>
      </c>
      <c r="E90" s="293"/>
      <c r="F90" s="192" t="s">
        <v>269</v>
      </c>
      <c r="G90" s="232" t="s">
        <v>289</v>
      </c>
      <c r="H90" s="91" t="s">
        <v>89</v>
      </c>
      <c r="I90" s="91"/>
      <c r="N90" s="297"/>
      <c r="O90" s="298"/>
      <c r="P90" s="299"/>
    </row>
    <row r="91" spans="1:16" ht="24" customHeight="1">
      <c r="A91" s="303">
        <v>80</v>
      </c>
      <c r="B91" s="303"/>
      <c r="D91" s="156" t="s">
        <v>37</v>
      </c>
      <c r="E91" s="292" t="s">
        <v>293</v>
      </c>
      <c r="F91" s="192" t="s">
        <v>269</v>
      </c>
      <c r="G91" s="232" t="s">
        <v>285</v>
      </c>
      <c r="H91" s="91" t="s">
        <v>85</v>
      </c>
      <c r="I91" s="91"/>
      <c r="N91" s="294"/>
      <c r="O91" s="295"/>
      <c r="P91" s="296"/>
    </row>
    <row r="92" spans="1:16" ht="24" customHeight="1">
      <c r="A92" s="303"/>
      <c r="B92" s="303"/>
      <c r="D92" s="156" t="s">
        <v>37</v>
      </c>
      <c r="E92" s="293"/>
      <c r="F92" s="192" t="s">
        <v>269</v>
      </c>
      <c r="G92" s="232" t="s">
        <v>143</v>
      </c>
      <c r="H92" s="91" t="s">
        <v>50</v>
      </c>
      <c r="I92" s="91"/>
      <c r="N92" s="297"/>
      <c r="O92" s="298"/>
      <c r="P92" s="299"/>
    </row>
    <row r="93" spans="1:16" ht="24" customHeight="1">
      <c r="A93" s="303">
        <v>81</v>
      </c>
      <c r="B93" s="303"/>
      <c r="D93" s="156" t="s">
        <v>37</v>
      </c>
      <c r="E93" s="292" t="s">
        <v>293</v>
      </c>
      <c r="F93" s="192" t="s">
        <v>269</v>
      </c>
      <c r="G93" s="232" t="s">
        <v>279</v>
      </c>
      <c r="H93" s="91" t="s">
        <v>46</v>
      </c>
      <c r="I93" s="91"/>
      <c r="N93" s="294"/>
      <c r="O93" s="295"/>
      <c r="P93" s="296"/>
    </row>
    <row r="94" spans="1:16" ht="24" customHeight="1">
      <c r="A94" s="303"/>
      <c r="B94" s="303"/>
      <c r="D94" s="156" t="s">
        <v>37</v>
      </c>
      <c r="E94" s="293"/>
      <c r="F94" s="192" t="s">
        <v>269</v>
      </c>
      <c r="G94" s="232" t="s">
        <v>271</v>
      </c>
      <c r="H94" s="91" t="s">
        <v>272</v>
      </c>
      <c r="I94" s="91"/>
      <c r="N94" s="297"/>
      <c r="O94" s="298"/>
      <c r="P94" s="299"/>
    </row>
    <row r="95" spans="1:16" ht="24" customHeight="1">
      <c r="A95" s="303">
        <v>82</v>
      </c>
      <c r="B95" s="303"/>
      <c r="D95" s="156" t="s">
        <v>37</v>
      </c>
      <c r="E95" s="292" t="s">
        <v>293</v>
      </c>
      <c r="F95" s="192" t="s">
        <v>269</v>
      </c>
      <c r="G95" s="232" t="s">
        <v>290</v>
      </c>
      <c r="H95" s="91" t="s">
        <v>58</v>
      </c>
      <c r="I95" s="91"/>
      <c r="N95" s="294"/>
      <c r="O95" s="295"/>
      <c r="P95" s="296"/>
    </row>
    <row r="96" spans="1:16" ht="24" customHeight="1">
      <c r="A96" s="303"/>
      <c r="B96" s="303"/>
      <c r="D96" s="156" t="s">
        <v>37</v>
      </c>
      <c r="E96" s="293"/>
      <c r="F96" s="192" t="s">
        <v>269</v>
      </c>
      <c r="G96" s="232" t="s">
        <v>286</v>
      </c>
      <c r="H96" s="91" t="s">
        <v>287</v>
      </c>
      <c r="I96" s="91"/>
      <c r="N96" s="297"/>
      <c r="O96" s="298"/>
      <c r="P96" s="299"/>
    </row>
    <row r="97" spans="1:16" ht="24" customHeight="1">
      <c r="A97" s="303">
        <v>83</v>
      </c>
      <c r="B97" s="303"/>
      <c r="D97" s="156" t="s">
        <v>37</v>
      </c>
      <c r="E97" s="292" t="s">
        <v>293</v>
      </c>
      <c r="F97" s="192" t="s">
        <v>269</v>
      </c>
      <c r="G97" s="232" t="s">
        <v>281</v>
      </c>
      <c r="H97" s="91" t="s">
        <v>76</v>
      </c>
      <c r="I97" s="91"/>
      <c r="N97" s="294"/>
      <c r="O97" s="295"/>
      <c r="P97" s="296"/>
    </row>
    <row r="98" spans="1:16" ht="24" customHeight="1">
      <c r="A98" s="303"/>
      <c r="B98" s="303"/>
      <c r="D98" s="156" t="s">
        <v>37</v>
      </c>
      <c r="E98" s="293"/>
      <c r="F98" s="192" t="s">
        <v>269</v>
      </c>
      <c r="G98" s="232" t="s">
        <v>206</v>
      </c>
      <c r="H98" s="91" t="s">
        <v>68</v>
      </c>
      <c r="I98" s="91"/>
      <c r="N98" s="297"/>
      <c r="O98" s="298"/>
      <c r="P98" s="299"/>
    </row>
    <row r="99" spans="1:16" ht="24" customHeight="1">
      <c r="A99" s="303">
        <v>84</v>
      </c>
      <c r="B99" s="303"/>
      <c r="D99" s="156" t="s">
        <v>37</v>
      </c>
      <c r="E99" s="292" t="s">
        <v>293</v>
      </c>
      <c r="F99" s="192" t="s">
        <v>269</v>
      </c>
      <c r="G99" s="232" t="s">
        <v>213</v>
      </c>
      <c r="H99" s="91" t="s">
        <v>59</v>
      </c>
      <c r="I99" s="91"/>
      <c r="N99" s="294"/>
      <c r="O99" s="295"/>
      <c r="P99" s="296"/>
    </row>
    <row r="100" spans="1:16" ht="24" customHeight="1">
      <c r="A100" s="303"/>
      <c r="B100" s="303"/>
      <c r="D100" s="156" t="s">
        <v>37</v>
      </c>
      <c r="E100" s="293"/>
      <c r="F100" s="192" t="s">
        <v>269</v>
      </c>
      <c r="G100" s="232" t="s">
        <v>147</v>
      </c>
      <c r="H100" s="91" t="s">
        <v>69</v>
      </c>
      <c r="I100" s="91"/>
      <c r="N100" s="297"/>
      <c r="O100" s="298"/>
      <c r="P100" s="299"/>
    </row>
    <row r="101" spans="1:16" ht="24" customHeight="1">
      <c r="A101" s="303">
        <v>85</v>
      </c>
      <c r="B101" s="303"/>
      <c r="D101" s="156" t="s">
        <v>37</v>
      </c>
      <c r="E101" s="292" t="s">
        <v>293</v>
      </c>
      <c r="F101" s="192" t="s">
        <v>269</v>
      </c>
      <c r="G101" s="232" t="s">
        <v>273</v>
      </c>
      <c r="H101" s="91" t="s">
        <v>61</v>
      </c>
      <c r="I101" s="91"/>
      <c r="N101" s="294"/>
      <c r="O101" s="295"/>
      <c r="P101" s="296"/>
    </row>
    <row r="102" spans="1:16" ht="24" customHeight="1">
      <c r="A102" s="303"/>
      <c r="B102" s="303"/>
      <c r="D102" s="156" t="s">
        <v>37</v>
      </c>
      <c r="E102" s="293"/>
      <c r="F102" s="192" t="s">
        <v>269</v>
      </c>
      <c r="G102" s="232" t="s">
        <v>278</v>
      </c>
      <c r="H102" s="91" t="s">
        <v>45</v>
      </c>
      <c r="I102" s="91"/>
      <c r="N102" s="297"/>
      <c r="O102" s="298"/>
      <c r="P102" s="299"/>
    </row>
    <row r="103" spans="1:16" ht="24" customHeight="1">
      <c r="A103" s="303">
        <v>86</v>
      </c>
      <c r="B103" s="303"/>
      <c r="D103" s="156" t="s">
        <v>37</v>
      </c>
      <c r="E103" s="292" t="s">
        <v>293</v>
      </c>
      <c r="F103" s="192" t="s">
        <v>269</v>
      </c>
      <c r="G103" s="232" t="s">
        <v>274</v>
      </c>
      <c r="H103" s="91" t="s">
        <v>61</v>
      </c>
      <c r="I103" s="91"/>
      <c r="N103" s="294"/>
      <c r="O103" s="295"/>
      <c r="P103" s="296"/>
    </row>
    <row r="104" spans="1:16" ht="24" customHeight="1">
      <c r="A104" s="303"/>
      <c r="B104" s="303"/>
      <c r="D104" s="156" t="s">
        <v>37</v>
      </c>
      <c r="E104" s="293"/>
      <c r="F104" s="192" t="s">
        <v>269</v>
      </c>
      <c r="G104" s="232" t="s">
        <v>275</v>
      </c>
      <c r="H104" s="91" t="s">
        <v>61</v>
      </c>
      <c r="I104" s="91"/>
      <c r="N104" s="297"/>
      <c r="O104" s="298"/>
      <c r="P104" s="299"/>
    </row>
    <row r="105" spans="1:16" ht="24" customHeight="1">
      <c r="A105" s="303">
        <v>87</v>
      </c>
      <c r="B105" s="303"/>
      <c r="D105" s="156" t="s">
        <v>37</v>
      </c>
      <c r="E105" s="292" t="s">
        <v>293</v>
      </c>
      <c r="F105" s="192" t="s">
        <v>269</v>
      </c>
      <c r="G105" s="232" t="s">
        <v>280</v>
      </c>
      <c r="H105" s="91" t="s">
        <v>73</v>
      </c>
      <c r="I105" s="91"/>
      <c r="N105" s="294"/>
      <c r="O105" s="295"/>
      <c r="P105" s="296"/>
    </row>
    <row r="106" spans="1:16" ht="24" customHeight="1">
      <c r="A106" s="303"/>
      <c r="B106" s="303"/>
      <c r="D106" s="156" t="s">
        <v>37</v>
      </c>
      <c r="E106" s="293"/>
      <c r="F106" s="192" t="s">
        <v>269</v>
      </c>
      <c r="G106" s="232" t="s">
        <v>277</v>
      </c>
      <c r="H106" s="91" t="s">
        <v>66</v>
      </c>
      <c r="I106" s="91"/>
      <c r="N106" s="297"/>
      <c r="O106" s="298"/>
      <c r="P106" s="299"/>
    </row>
    <row r="107" spans="1:16" ht="24" customHeight="1">
      <c r="A107" s="303">
        <v>88</v>
      </c>
      <c r="B107" s="303"/>
      <c r="D107" s="156" t="s">
        <v>37</v>
      </c>
      <c r="E107" s="292" t="s">
        <v>293</v>
      </c>
      <c r="F107" s="192" t="s">
        <v>269</v>
      </c>
      <c r="G107" s="232" t="s">
        <v>282</v>
      </c>
      <c r="H107" s="91" t="s">
        <v>57</v>
      </c>
      <c r="I107" s="91"/>
      <c r="N107" s="294"/>
      <c r="O107" s="295"/>
      <c r="P107" s="296"/>
    </row>
    <row r="108" spans="1:16" ht="24" customHeight="1">
      <c r="A108" s="303"/>
      <c r="B108" s="303"/>
      <c r="D108" s="156" t="s">
        <v>37</v>
      </c>
      <c r="E108" s="293"/>
      <c r="F108" s="192" t="s">
        <v>269</v>
      </c>
      <c r="G108" s="232" t="s">
        <v>284</v>
      </c>
      <c r="H108" s="91" t="s">
        <v>57</v>
      </c>
      <c r="I108" s="91"/>
      <c r="N108" s="297"/>
      <c r="O108" s="298"/>
      <c r="P108" s="299"/>
    </row>
    <row r="109" spans="1:16" ht="24" customHeight="1">
      <c r="A109" s="303">
        <v>89</v>
      </c>
      <c r="B109" s="303"/>
      <c r="D109" s="156" t="s">
        <v>37</v>
      </c>
      <c r="E109" s="292" t="s">
        <v>293</v>
      </c>
      <c r="F109" s="233" t="s">
        <v>267</v>
      </c>
      <c r="G109" s="232" t="s">
        <v>283</v>
      </c>
      <c r="H109" s="91" t="s">
        <v>80</v>
      </c>
      <c r="I109" s="91"/>
      <c r="N109" s="294"/>
      <c r="O109" s="295"/>
      <c r="P109" s="296"/>
    </row>
    <row r="110" spans="1:16" ht="24" customHeight="1">
      <c r="A110" s="303"/>
      <c r="B110" s="303"/>
      <c r="D110" s="156" t="s">
        <v>37</v>
      </c>
      <c r="E110" s="293"/>
      <c r="F110" s="233" t="s">
        <v>266</v>
      </c>
      <c r="G110" s="232" t="s">
        <v>261</v>
      </c>
      <c r="H110" s="91" t="s">
        <v>83</v>
      </c>
      <c r="I110" s="91"/>
      <c r="N110" s="297"/>
      <c r="O110" s="298"/>
      <c r="P110" s="299"/>
    </row>
    <row r="111" spans="1:16" ht="24" customHeight="1">
      <c r="A111" s="249"/>
      <c r="B111" s="249"/>
      <c r="C111" s="250"/>
      <c r="D111" s="235"/>
      <c r="E111" s="249"/>
      <c r="F111" s="251"/>
      <c r="G111" s="252"/>
      <c r="H111" s="247"/>
      <c r="I111" s="247"/>
      <c r="N111" s="248"/>
      <c r="O111" s="248"/>
      <c r="P111" s="248"/>
    </row>
    <row r="112" spans="1:16" ht="24" customHeight="1">
      <c r="A112" s="249"/>
      <c r="B112" s="307" t="s">
        <v>314</v>
      </c>
      <c r="C112" s="307"/>
      <c r="D112" s="307"/>
      <c r="E112" s="307"/>
      <c r="F112" s="307"/>
      <c r="G112" s="307"/>
      <c r="H112" s="247"/>
      <c r="I112" s="247"/>
      <c r="N112" s="248"/>
      <c r="O112" s="248"/>
      <c r="P112" s="248"/>
    </row>
    <row r="113" spans="1:16" ht="24" customHeight="1">
      <c r="A113" s="237"/>
      <c r="B113" s="237">
        <v>1</v>
      </c>
      <c r="D113" s="156" t="s">
        <v>37</v>
      </c>
      <c r="E113" s="156" t="s">
        <v>313</v>
      </c>
      <c r="F113" s="192" t="s">
        <v>269</v>
      </c>
      <c r="G113" s="232" t="s">
        <v>276</v>
      </c>
      <c r="H113" s="91" t="s">
        <v>63</v>
      </c>
      <c r="I113" s="91"/>
      <c r="J113" s="91"/>
      <c r="K113" s="91"/>
      <c r="L113" s="91"/>
      <c r="M113" s="91"/>
      <c r="N113" s="300"/>
      <c r="O113" s="301"/>
      <c r="P113" s="302"/>
    </row>
    <row r="114" ht="13.5" thickBot="1"/>
    <row r="115" spans="1:9" ht="24" customHeight="1" thickBot="1">
      <c r="A115" s="304" t="s">
        <v>297</v>
      </c>
      <c r="B115" s="305"/>
      <c r="C115" s="305"/>
      <c r="D115" s="305"/>
      <c r="E115" s="305"/>
      <c r="F115" s="305"/>
      <c r="G115" s="305"/>
      <c r="H115" s="305"/>
      <c r="I115" s="306"/>
    </row>
  </sheetData>
  <sheetProtection/>
  <autoFilter ref="B1:P76"/>
  <mergeCells count="50">
    <mergeCell ref="A81:B82"/>
    <mergeCell ref="A83:B84"/>
    <mergeCell ref="A89:B90"/>
    <mergeCell ref="A85:B86"/>
    <mergeCell ref="A87:B88"/>
    <mergeCell ref="N81:P81"/>
    <mergeCell ref="N82:P82"/>
    <mergeCell ref="N83:P84"/>
    <mergeCell ref="N85:P86"/>
    <mergeCell ref="N87:P88"/>
    <mergeCell ref="E99:E100"/>
    <mergeCell ref="E93:E94"/>
    <mergeCell ref="E95:E96"/>
    <mergeCell ref="E91:E92"/>
    <mergeCell ref="E81:E82"/>
    <mergeCell ref="B79:G79"/>
    <mergeCell ref="E87:E88"/>
    <mergeCell ref="E89:E90"/>
    <mergeCell ref="E83:E84"/>
    <mergeCell ref="E85:E86"/>
    <mergeCell ref="A105:B106"/>
    <mergeCell ref="E109:E110"/>
    <mergeCell ref="B112:G112"/>
    <mergeCell ref="A93:B94"/>
    <mergeCell ref="E105:E106"/>
    <mergeCell ref="A95:B96"/>
    <mergeCell ref="A97:B98"/>
    <mergeCell ref="E101:E102"/>
    <mergeCell ref="E103:E104"/>
    <mergeCell ref="E97:E98"/>
    <mergeCell ref="N93:P94"/>
    <mergeCell ref="N95:P96"/>
    <mergeCell ref="N97:P98"/>
    <mergeCell ref="A91:B92"/>
    <mergeCell ref="A115:I115"/>
    <mergeCell ref="A107:B108"/>
    <mergeCell ref="A109:B110"/>
    <mergeCell ref="A99:B100"/>
    <mergeCell ref="A101:B102"/>
    <mergeCell ref="A103:B104"/>
    <mergeCell ref="E107:E108"/>
    <mergeCell ref="N105:P106"/>
    <mergeCell ref="N107:P108"/>
    <mergeCell ref="N109:P110"/>
    <mergeCell ref="N113:P113"/>
    <mergeCell ref="N89:P90"/>
    <mergeCell ref="N99:P100"/>
    <mergeCell ref="N101:P102"/>
    <mergeCell ref="N103:P104"/>
    <mergeCell ref="N91:P92"/>
  </mergeCells>
  <printOptions/>
  <pageMargins left="0.35" right="0.38" top="0.68" bottom="0.43" header="0.29" footer="0.25"/>
  <pageSetup horizontalDpi="300" verticalDpi="300" orientation="landscape" paperSize="9" scale="75" r:id="rId1"/>
  <headerFooter alignWithMargins="0">
    <oddHeader>&amp;L&amp;"Arial,Grassetto"&amp;14U.S.P. di  Frosinone&amp;C&amp;"Arial,Grassetto"&amp;14"sostegno a.s. 2011/2012" -
scuola dell'Infanzia - organico  di Fatto -</oddHeader>
    <oddFooter>&amp;R&amp;P</oddFooter>
  </headerFooter>
  <rowBreaks count="3" manualBreakCount="3">
    <brk id="26" max="16" man="1"/>
    <brk id="50" max="16" man="1"/>
    <brk id="10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P9" sqref="P9"/>
    </sheetView>
  </sheetViews>
  <sheetFormatPr defaultColWidth="9.140625" defaultRowHeight="12.75"/>
  <cols>
    <col min="1" max="1" width="4.140625" style="58" customWidth="1"/>
    <col min="2" max="2" width="4.57421875" style="58" customWidth="1"/>
    <col min="3" max="3" width="6.00390625" style="58" hidden="1" customWidth="1"/>
    <col min="4" max="4" width="6.421875" style="39" customWidth="1"/>
    <col min="5" max="5" width="7.00390625" style="39" customWidth="1"/>
    <col min="6" max="6" width="7.140625" style="39" customWidth="1"/>
    <col min="7" max="7" width="35.57421875" style="39" customWidth="1"/>
    <col min="8" max="8" width="32.421875" style="39" customWidth="1"/>
    <col min="9" max="9" width="26.8515625" style="46" customWidth="1"/>
    <col min="10" max="10" width="10.421875" style="39" hidden="1" customWidth="1"/>
    <col min="11" max="11" width="12.57421875" style="39" hidden="1" customWidth="1"/>
    <col min="12" max="12" width="10.00390625" style="68" hidden="1" customWidth="1"/>
    <col min="13" max="13" width="0.71875" style="39" hidden="1" customWidth="1"/>
    <col min="14" max="14" width="35.7109375" style="39" customWidth="1"/>
    <col min="15" max="16384" width="9.140625" style="39" customWidth="1"/>
  </cols>
  <sheetData>
    <row r="1" spans="1:14" ht="87" customHeight="1">
      <c r="A1" s="89" t="s">
        <v>259</v>
      </c>
      <c r="B1" s="89" t="s">
        <v>91</v>
      </c>
      <c r="C1" s="89" t="s">
        <v>142</v>
      </c>
      <c r="D1" s="89" t="s">
        <v>92</v>
      </c>
      <c r="E1" s="89" t="s">
        <v>93</v>
      </c>
      <c r="F1" s="89" t="s">
        <v>94</v>
      </c>
      <c r="G1" s="40" t="s">
        <v>95</v>
      </c>
      <c r="H1" s="40" t="s">
        <v>96</v>
      </c>
      <c r="I1" s="45" t="s">
        <v>97</v>
      </c>
      <c r="J1" s="43" t="s">
        <v>98</v>
      </c>
      <c r="K1" s="43" t="s">
        <v>99</v>
      </c>
      <c r="L1" s="67" t="s">
        <v>127</v>
      </c>
      <c r="N1" s="87" t="s">
        <v>315</v>
      </c>
    </row>
    <row r="2" ht="30" customHeight="1">
      <c r="D2" s="38" t="s">
        <v>100</v>
      </c>
    </row>
    <row r="3" spans="1:14" ht="30" customHeight="1">
      <c r="A3" s="40">
        <v>1</v>
      </c>
      <c r="B3" s="228">
        <v>1</v>
      </c>
      <c r="C3" s="55"/>
      <c r="D3" s="41" t="s">
        <v>37</v>
      </c>
      <c r="E3" s="156" t="s">
        <v>101</v>
      </c>
      <c r="F3" s="42" t="s">
        <v>102</v>
      </c>
      <c r="G3" s="57" t="s">
        <v>202</v>
      </c>
      <c r="H3" s="57" t="s">
        <v>52</v>
      </c>
      <c r="I3" s="171"/>
      <c r="J3" s="103"/>
      <c r="K3" s="56"/>
      <c r="L3" s="103"/>
      <c r="M3" s="56"/>
      <c r="N3" s="239"/>
    </row>
    <row r="4" spans="1:14" ht="30" customHeight="1">
      <c r="A4" s="40">
        <v>2</v>
      </c>
      <c r="B4" s="40">
        <v>2</v>
      </c>
      <c r="C4" s="55"/>
      <c r="D4" s="156" t="s">
        <v>37</v>
      </c>
      <c r="E4" s="156" t="s">
        <v>101</v>
      </c>
      <c r="F4" s="90" t="s">
        <v>103</v>
      </c>
      <c r="G4" s="57" t="s">
        <v>202</v>
      </c>
      <c r="H4" s="57" t="s">
        <v>52</v>
      </c>
      <c r="I4" s="90"/>
      <c r="J4" s="103"/>
      <c r="K4" s="56"/>
      <c r="L4" s="103"/>
      <c r="M4" s="56"/>
      <c r="N4" s="239"/>
    </row>
    <row r="5" spans="1:14" ht="30" customHeight="1">
      <c r="A5" s="40">
        <v>3</v>
      </c>
      <c r="B5" s="40">
        <v>3</v>
      </c>
      <c r="C5" s="55"/>
      <c r="D5" s="156" t="s">
        <v>37</v>
      </c>
      <c r="E5" s="156" t="s">
        <v>101</v>
      </c>
      <c r="F5" s="90" t="s">
        <v>103</v>
      </c>
      <c r="G5" s="57" t="s">
        <v>202</v>
      </c>
      <c r="H5" s="57" t="s">
        <v>52</v>
      </c>
      <c r="I5" s="90"/>
      <c r="J5" s="90"/>
      <c r="K5" s="105"/>
      <c r="L5" s="57"/>
      <c r="M5" s="56"/>
      <c r="N5" s="239"/>
    </row>
    <row r="6" spans="1:14" ht="30" customHeight="1">
      <c r="A6" s="40">
        <v>4</v>
      </c>
      <c r="B6" s="40">
        <v>3</v>
      </c>
      <c r="C6" s="55">
        <v>1</v>
      </c>
      <c r="D6" s="156" t="s">
        <v>37</v>
      </c>
      <c r="E6" s="156" t="s">
        <v>101</v>
      </c>
      <c r="F6" s="47" t="s">
        <v>102</v>
      </c>
      <c r="G6" s="57" t="s">
        <v>108</v>
      </c>
      <c r="H6" s="57" t="s">
        <v>52</v>
      </c>
      <c r="I6" s="90"/>
      <c r="J6" s="57"/>
      <c r="K6" s="43"/>
      <c r="L6" s="67"/>
      <c r="M6" s="43"/>
      <c r="N6" s="239"/>
    </row>
    <row r="7" spans="1:14" ht="30" customHeight="1">
      <c r="A7" s="40">
        <v>5</v>
      </c>
      <c r="B7" s="40">
        <v>2</v>
      </c>
      <c r="C7" s="40"/>
      <c r="D7" s="156" t="s">
        <v>37</v>
      </c>
      <c r="E7" s="156" t="s">
        <v>101</v>
      </c>
      <c r="F7" s="90" t="s">
        <v>103</v>
      </c>
      <c r="G7" s="57" t="s">
        <v>109</v>
      </c>
      <c r="H7" s="57" t="s">
        <v>53</v>
      </c>
      <c r="I7" s="90"/>
      <c r="J7" s="154"/>
      <c r="K7" s="154"/>
      <c r="L7" s="254"/>
      <c r="M7" s="154"/>
      <c r="N7" s="239"/>
    </row>
    <row r="8" spans="1:14" ht="30" customHeight="1">
      <c r="A8" s="40">
        <v>6</v>
      </c>
      <c r="B8" s="40">
        <v>2</v>
      </c>
      <c r="C8" s="55"/>
      <c r="D8" s="41" t="s">
        <v>37</v>
      </c>
      <c r="E8" s="41" t="s">
        <v>101</v>
      </c>
      <c r="F8" s="42" t="s">
        <v>102</v>
      </c>
      <c r="G8" s="43" t="s">
        <v>205</v>
      </c>
      <c r="H8" s="41" t="s">
        <v>40</v>
      </c>
      <c r="I8" s="90"/>
      <c r="J8" s="90"/>
      <c r="K8" s="158"/>
      <c r="L8" s="255"/>
      <c r="M8" s="57"/>
      <c r="N8" s="239"/>
    </row>
    <row r="9" spans="1:14" ht="30" customHeight="1">
      <c r="A9" s="40">
        <v>7</v>
      </c>
      <c r="B9" s="228">
        <v>1</v>
      </c>
      <c r="C9" s="55"/>
      <c r="D9" s="41" t="s">
        <v>37</v>
      </c>
      <c r="E9" s="41" t="s">
        <v>101</v>
      </c>
      <c r="F9" s="42" t="s">
        <v>102</v>
      </c>
      <c r="G9" s="43" t="s">
        <v>160</v>
      </c>
      <c r="H9" s="41" t="s">
        <v>73</v>
      </c>
      <c r="I9" s="90"/>
      <c r="J9" s="90"/>
      <c r="K9" s="57"/>
      <c r="L9" s="255"/>
      <c r="M9" s="57"/>
      <c r="N9" s="239"/>
    </row>
    <row r="10" spans="1:14" ht="30" customHeight="1">
      <c r="A10" s="40">
        <v>8</v>
      </c>
      <c r="B10" s="226">
        <v>2</v>
      </c>
      <c r="C10" s="40"/>
      <c r="D10" s="156" t="s">
        <v>37</v>
      </c>
      <c r="E10" s="156" t="s">
        <v>101</v>
      </c>
      <c r="F10" s="90" t="s">
        <v>103</v>
      </c>
      <c r="G10" s="57" t="s">
        <v>148</v>
      </c>
      <c r="H10" s="57" t="s">
        <v>75</v>
      </c>
      <c r="I10" s="171"/>
      <c r="J10" s="90"/>
      <c r="K10" s="57"/>
      <c r="L10" s="57"/>
      <c r="M10" s="90"/>
      <c r="N10" s="239"/>
    </row>
    <row r="11" spans="1:14" ht="30" customHeight="1">
      <c r="A11" s="40">
        <v>9</v>
      </c>
      <c r="B11" s="228">
        <v>1</v>
      </c>
      <c r="C11" s="40"/>
      <c r="D11" s="156" t="s">
        <v>37</v>
      </c>
      <c r="E11" s="156" t="s">
        <v>101</v>
      </c>
      <c r="F11" s="47" t="s">
        <v>102</v>
      </c>
      <c r="G11" s="57" t="s">
        <v>215</v>
      </c>
      <c r="H11" s="57" t="s">
        <v>79</v>
      </c>
      <c r="I11" s="90"/>
      <c r="J11" s="90"/>
      <c r="K11" s="105"/>
      <c r="L11" s="57"/>
      <c r="M11" s="43"/>
      <c r="N11" s="239"/>
    </row>
    <row r="12" spans="1:14" ht="30" customHeight="1">
      <c r="A12" s="40">
        <v>10</v>
      </c>
      <c r="B12" s="226">
        <v>2</v>
      </c>
      <c r="C12" s="40"/>
      <c r="D12" s="156" t="s">
        <v>37</v>
      </c>
      <c r="E12" s="156" t="s">
        <v>101</v>
      </c>
      <c r="F12" s="90" t="s">
        <v>103</v>
      </c>
      <c r="G12" s="57" t="s">
        <v>215</v>
      </c>
      <c r="H12" s="57" t="s">
        <v>79</v>
      </c>
      <c r="I12" s="90"/>
      <c r="J12" s="90"/>
      <c r="K12" s="105"/>
      <c r="L12" s="57"/>
      <c r="M12" s="43"/>
      <c r="N12" s="239"/>
    </row>
    <row r="13" spans="1:14" ht="30" customHeight="1">
      <c r="A13" s="40">
        <v>11</v>
      </c>
      <c r="B13" s="40">
        <v>2</v>
      </c>
      <c r="C13" s="55"/>
      <c r="D13" s="41" t="s">
        <v>37</v>
      </c>
      <c r="E13" s="156" t="s">
        <v>101</v>
      </c>
      <c r="F13" s="47" t="s">
        <v>102</v>
      </c>
      <c r="G13" s="57" t="s">
        <v>211</v>
      </c>
      <c r="H13" s="57" t="s">
        <v>146</v>
      </c>
      <c r="I13" s="227"/>
      <c r="J13" s="57"/>
      <c r="K13" s="43"/>
      <c r="L13" s="67"/>
      <c r="M13" s="43"/>
      <c r="N13" s="239"/>
    </row>
    <row r="14" spans="1:14" ht="30" customHeight="1">
      <c r="A14" s="40">
        <v>12</v>
      </c>
      <c r="B14" s="228">
        <v>1</v>
      </c>
      <c r="C14" s="55"/>
      <c r="D14" s="156" t="s">
        <v>37</v>
      </c>
      <c r="E14" s="156" t="s">
        <v>101</v>
      </c>
      <c r="F14" s="90" t="s">
        <v>103</v>
      </c>
      <c r="G14" s="57" t="s">
        <v>261</v>
      </c>
      <c r="H14" s="57" t="s">
        <v>83</v>
      </c>
      <c r="I14" s="227"/>
      <c r="J14" s="57"/>
      <c r="K14" s="43"/>
      <c r="L14" s="67"/>
      <c r="M14" s="43"/>
      <c r="N14" s="239"/>
    </row>
    <row r="15" spans="1:14" ht="30" customHeight="1">
      <c r="A15" s="40">
        <v>13</v>
      </c>
      <c r="B15" s="228">
        <v>1</v>
      </c>
      <c r="C15" s="40"/>
      <c r="D15" s="156" t="s">
        <v>37</v>
      </c>
      <c r="E15" s="156" t="s">
        <v>101</v>
      </c>
      <c r="F15" s="47" t="s">
        <v>102</v>
      </c>
      <c r="G15" s="57" t="s">
        <v>207</v>
      </c>
      <c r="H15" s="57" t="s">
        <v>208</v>
      </c>
      <c r="I15" s="156"/>
      <c r="J15" s="104"/>
      <c r="K15" s="108"/>
      <c r="L15" s="108"/>
      <c r="M15" s="106"/>
      <c r="N15" s="239"/>
    </row>
    <row r="16" spans="1:14" ht="30" customHeight="1">
      <c r="A16" s="40">
        <v>14</v>
      </c>
      <c r="B16" s="228">
        <v>1</v>
      </c>
      <c r="C16" s="55"/>
      <c r="D16" s="156" t="s">
        <v>37</v>
      </c>
      <c r="E16" s="156" t="s">
        <v>101</v>
      </c>
      <c r="F16" s="90" t="s">
        <v>103</v>
      </c>
      <c r="G16" s="57" t="s">
        <v>262</v>
      </c>
      <c r="H16" s="156" t="s">
        <v>88</v>
      </c>
      <c r="I16" s="171"/>
      <c r="J16" s="57"/>
      <c r="K16" s="57"/>
      <c r="L16" s="255"/>
      <c r="M16" s="57"/>
      <c r="N16" s="239"/>
    </row>
    <row r="17" ht="24" customHeight="1"/>
    <row r="18" ht="24" customHeight="1">
      <c r="C18" s="39" t="s">
        <v>124</v>
      </c>
    </row>
    <row r="19" spans="2:10" ht="24" customHeight="1">
      <c r="B19" s="308" t="s">
        <v>294</v>
      </c>
      <c r="C19" s="308"/>
      <c r="D19" s="308"/>
      <c r="E19" s="308"/>
      <c r="F19" s="308"/>
      <c r="G19" s="308"/>
      <c r="H19" s="230"/>
      <c r="I19" s="229"/>
      <c r="J19" s="229"/>
    </row>
    <row r="20" spans="2:10" ht="24" customHeight="1">
      <c r="B20" s="39"/>
      <c r="C20" s="39"/>
      <c r="D20" s="231"/>
      <c r="E20" s="231"/>
      <c r="F20" s="229"/>
      <c r="G20" s="230"/>
      <c r="H20" s="230"/>
      <c r="I20" s="229"/>
      <c r="J20" s="229"/>
    </row>
    <row r="21" spans="1:14" ht="24" customHeight="1">
      <c r="A21" s="303">
        <v>15</v>
      </c>
      <c r="B21" s="303"/>
      <c r="D21" s="156" t="s">
        <v>37</v>
      </c>
      <c r="E21" s="292" t="s">
        <v>293</v>
      </c>
      <c r="F21" s="192" t="s">
        <v>269</v>
      </c>
      <c r="G21" s="232" t="s">
        <v>263</v>
      </c>
      <c r="H21" s="91" t="s">
        <v>47</v>
      </c>
      <c r="I21" s="91"/>
      <c r="J21" s="90" t="s">
        <v>204</v>
      </c>
      <c r="N21" s="312"/>
    </row>
    <row r="22" spans="1:14" ht="24" customHeight="1">
      <c r="A22" s="303"/>
      <c r="B22" s="303"/>
      <c r="D22" s="156" t="s">
        <v>37</v>
      </c>
      <c r="E22" s="293"/>
      <c r="F22" s="192" t="s">
        <v>269</v>
      </c>
      <c r="G22" s="232" t="s">
        <v>268</v>
      </c>
      <c r="H22" s="91" t="s">
        <v>47</v>
      </c>
      <c r="I22" s="91"/>
      <c r="J22" s="90" t="s">
        <v>204</v>
      </c>
      <c r="N22" s="312"/>
    </row>
    <row r="23" spans="1:14" ht="24" customHeight="1">
      <c r="A23" s="303">
        <v>16</v>
      </c>
      <c r="B23" s="303"/>
      <c r="D23" s="156" t="s">
        <v>37</v>
      </c>
      <c r="E23" s="292" t="s">
        <v>293</v>
      </c>
      <c r="F23" s="192" t="s">
        <v>269</v>
      </c>
      <c r="G23" s="232" t="s">
        <v>291</v>
      </c>
      <c r="H23" s="91" t="s">
        <v>49</v>
      </c>
      <c r="I23" s="91"/>
      <c r="N23" s="312"/>
    </row>
    <row r="24" spans="1:14" ht="24" customHeight="1">
      <c r="A24" s="303"/>
      <c r="B24" s="303"/>
      <c r="D24" s="156" t="s">
        <v>37</v>
      </c>
      <c r="E24" s="293"/>
      <c r="F24" s="192" t="s">
        <v>269</v>
      </c>
      <c r="G24" s="232" t="s">
        <v>292</v>
      </c>
      <c r="H24" s="91" t="s">
        <v>49</v>
      </c>
      <c r="I24" s="91"/>
      <c r="N24" s="312"/>
    </row>
    <row r="25" spans="1:14" ht="24" customHeight="1">
      <c r="A25" s="303">
        <v>17</v>
      </c>
      <c r="B25" s="303"/>
      <c r="D25" s="156" t="s">
        <v>37</v>
      </c>
      <c r="E25" s="292" t="s">
        <v>293</v>
      </c>
      <c r="F25" s="192" t="s">
        <v>269</v>
      </c>
      <c r="G25" s="232" t="s">
        <v>202</v>
      </c>
      <c r="H25" s="91" t="s">
        <v>52</v>
      </c>
      <c r="I25" s="91"/>
      <c r="N25" s="312"/>
    </row>
    <row r="26" spans="1:14" ht="24" customHeight="1">
      <c r="A26" s="303"/>
      <c r="B26" s="303"/>
      <c r="D26" s="156" t="s">
        <v>37</v>
      </c>
      <c r="E26" s="293"/>
      <c r="F26" s="192" t="s">
        <v>269</v>
      </c>
      <c r="G26" s="232" t="s">
        <v>288</v>
      </c>
      <c r="H26" s="91" t="s">
        <v>62</v>
      </c>
      <c r="I26" s="91"/>
      <c r="N26" s="312"/>
    </row>
    <row r="27" spans="1:14" ht="24" customHeight="1">
      <c r="A27" s="303">
        <v>18</v>
      </c>
      <c r="B27" s="303"/>
      <c r="D27" s="156" t="s">
        <v>37</v>
      </c>
      <c r="E27" s="292" t="s">
        <v>293</v>
      </c>
      <c r="F27" s="192" t="s">
        <v>269</v>
      </c>
      <c r="G27" s="232" t="s">
        <v>270</v>
      </c>
      <c r="H27" s="91" t="s">
        <v>54</v>
      </c>
      <c r="I27" s="91"/>
      <c r="N27" s="312"/>
    </row>
    <row r="28" spans="1:14" ht="24" customHeight="1">
      <c r="A28" s="303"/>
      <c r="B28" s="303"/>
      <c r="D28" s="156" t="s">
        <v>37</v>
      </c>
      <c r="E28" s="293"/>
      <c r="F28" s="192" t="s">
        <v>269</v>
      </c>
      <c r="G28" s="232" t="s">
        <v>289</v>
      </c>
      <c r="H28" s="91" t="s">
        <v>89</v>
      </c>
      <c r="I28" s="91"/>
      <c r="N28" s="312"/>
    </row>
    <row r="29" spans="1:14" ht="24" customHeight="1">
      <c r="A29" s="303">
        <v>19</v>
      </c>
      <c r="B29" s="303"/>
      <c r="D29" s="156" t="s">
        <v>37</v>
      </c>
      <c r="E29" s="292" t="s">
        <v>293</v>
      </c>
      <c r="F29" s="192" t="s">
        <v>269</v>
      </c>
      <c r="G29" s="232" t="s">
        <v>285</v>
      </c>
      <c r="H29" s="91" t="s">
        <v>85</v>
      </c>
      <c r="I29" s="91"/>
      <c r="N29" s="312"/>
    </row>
    <row r="30" spans="1:14" ht="24" customHeight="1">
      <c r="A30" s="303"/>
      <c r="B30" s="303"/>
      <c r="D30" s="156" t="s">
        <v>37</v>
      </c>
      <c r="E30" s="293"/>
      <c r="F30" s="192" t="s">
        <v>269</v>
      </c>
      <c r="G30" s="232" t="s">
        <v>143</v>
      </c>
      <c r="H30" s="91" t="s">
        <v>50</v>
      </c>
      <c r="I30" s="91"/>
      <c r="N30" s="312"/>
    </row>
    <row r="31" spans="1:14" ht="24" customHeight="1">
      <c r="A31" s="303">
        <v>20</v>
      </c>
      <c r="B31" s="303"/>
      <c r="D31" s="156" t="s">
        <v>37</v>
      </c>
      <c r="E31" s="292" t="s">
        <v>293</v>
      </c>
      <c r="F31" s="192" t="s">
        <v>269</v>
      </c>
      <c r="G31" s="232" t="s">
        <v>279</v>
      </c>
      <c r="H31" s="91" t="s">
        <v>46</v>
      </c>
      <c r="I31" s="91"/>
      <c r="N31" s="312"/>
    </row>
    <row r="32" spans="1:14" ht="24" customHeight="1">
      <c r="A32" s="303"/>
      <c r="B32" s="303"/>
      <c r="D32" s="156" t="s">
        <v>37</v>
      </c>
      <c r="E32" s="293"/>
      <c r="F32" s="192" t="s">
        <v>269</v>
      </c>
      <c r="G32" s="232" t="s">
        <v>271</v>
      </c>
      <c r="H32" s="91" t="s">
        <v>272</v>
      </c>
      <c r="I32" s="91"/>
      <c r="N32" s="312"/>
    </row>
    <row r="33" spans="1:14" ht="24" customHeight="1">
      <c r="A33" s="303">
        <v>21</v>
      </c>
      <c r="B33" s="303"/>
      <c r="D33" s="156" t="s">
        <v>37</v>
      </c>
      <c r="E33" s="292" t="s">
        <v>293</v>
      </c>
      <c r="F33" s="192" t="s">
        <v>269</v>
      </c>
      <c r="G33" s="232" t="s">
        <v>290</v>
      </c>
      <c r="H33" s="91" t="s">
        <v>58</v>
      </c>
      <c r="I33" s="91"/>
      <c r="N33" s="312"/>
    </row>
    <row r="34" spans="1:14" ht="24" customHeight="1">
      <c r="A34" s="303"/>
      <c r="B34" s="303"/>
      <c r="D34" s="156" t="s">
        <v>37</v>
      </c>
      <c r="E34" s="293"/>
      <c r="F34" s="192" t="s">
        <v>269</v>
      </c>
      <c r="G34" s="232" t="s">
        <v>286</v>
      </c>
      <c r="H34" s="91" t="s">
        <v>287</v>
      </c>
      <c r="I34" s="91"/>
      <c r="N34" s="312"/>
    </row>
    <row r="35" spans="1:14" ht="24" customHeight="1">
      <c r="A35" s="303">
        <v>22</v>
      </c>
      <c r="B35" s="303"/>
      <c r="D35" s="156" t="s">
        <v>37</v>
      </c>
      <c r="E35" s="292" t="s">
        <v>293</v>
      </c>
      <c r="F35" s="192" t="s">
        <v>269</v>
      </c>
      <c r="G35" s="232" t="s">
        <v>281</v>
      </c>
      <c r="H35" s="91" t="s">
        <v>76</v>
      </c>
      <c r="I35" s="91"/>
      <c r="N35" s="312"/>
    </row>
    <row r="36" spans="1:14" ht="24" customHeight="1">
      <c r="A36" s="303"/>
      <c r="B36" s="303"/>
      <c r="D36" s="156" t="s">
        <v>37</v>
      </c>
      <c r="E36" s="293"/>
      <c r="F36" s="192" t="s">
        <v>269</v>
      </c>
      <c r="G36" s="232" t="s">
        <v>206</v>
      </c>
      <c r="H36" s="91" t="s">
        <v>68</v>
      </c>
      <c r="I36" s="91"/>
      <c r="N36" s="312"/>
    </row>
    <row r="37" spans="1:14" ht="24" customHeight="1">
      <c r="A37" s="303">
        <v>23</v>
      </c>
      <c r="B37" s="303"/>
      <c r="D37" s="156" t="s">
        <v>37</v>
      </c>
      <c r="E37" s="292" t="s">
        <v>293</v>
      </c>
      <c r="F37" s="192" t="s">
        <v>269</v>
      </c>
      <c r="G37" s="232" t="s">
        <v>213</v>
      </c>
      <c r="H37" s="91" t="s">
        <v>59</v>
      </c>
      <c r="I37" s="91"/>
      <c r="N37" s="312"/>
    </row>
    <row r="38" spans="1:14" ht="24" customHeight="1">
      <c r="A38" s="303"/>
      <c r="B38" s="303"/>
      <c r="D38" s="156" t="s">
        <v>37</v>
      </c>
      <c r="E38" s="293"/>
      <c r="F38" s="192" t="s">
        <v>269</v>
      </c>
      <c r="G38" s="232" t="s">
        <v>147</v>
      </c>
      <c r="H38" s="91" t="s">
        <v>69</v>
      </c>
      <c r="I38" s="91"/>
      <c r="N38" s="312"/>
    </row>
    <row r="39" spans="1:14" ht="24" customHeight="1">
      <c r="A39" s="303">
        <v>24</v>
      </c>
      <c r="B39" s="303"/>
      <c r="D39" s="156" t="s">
        <v>37</v>
      </c>
      <c r="E39" s="292" t="s">
        <v>293</v>
      </c>
      <c r="F39" s="192" t="s">
        <v>269</v>
      </c>
      <c r="G39" s="232" t="s">
        <v>273</v>
      </c>
      <c r="H39" s="91" t="s">
        <v>61</v>
      </c>
      <c r="I39" s="91"/>
      <c r="N39" s="312"/>
    </row>
    <row r="40" spans="1:14" ht="24" customHeight="1">
      <c r="A40" s="303"/>
      <c r="B40" s="303"/>
      <c r="D40" s="156" t="s">
        <v>37</v>
      </c>
      <c r="E40" s="293"/>
      <c r="F40" s="192" t="s">
        <v>269</v>
      </c>
      <c r="G40" s="232" t="s">
        <v>278</v>
      </c>
      <c r="H40" s="91" t="s">
        <v>45</v>
      </c>
      <c r="I40" s="91"/>
      <c r="N40" s="312"/>
    </row>
    <row r="41" spans="1:14" ht="24" customHeight="1">
      <c r="A41" s="303">
        <v>25</v>
      </c>
      <c r="B41" s="303"/>
      <c r="D41" s="156" t="s">
        <v>37</v>
      </c>
      <c r="E41" s="292" t="s">
        <v>293</v>
      </c>
      <c r="F41" s="192" t="s">
        <v>269</v>
      </c>
      <c r="G41" s="232" t="s">
        <v>274</v>
      </c>
      <c r="H41" s="91" t="s">
        <v>61</v>
      </c>
      <c r="I41" s="91"/>
      <c r="N41" s="312"/>
    </row>
    <row r="42" spans="1:14" ht="24" customHeight="1">
      <c r="A42" s="303"/>
      <c r="B42" s="303"/>
      <c r="D42" s="156" t="s">
        <v>37</v>
      </c>
      <c r="E42" s="293"/>
      <c r="F42" s="192" t="s">
        <v>269</v>
      </c>
      <c r="G42" s="232" t="s">
        <v>275</v>
      </c>
      <c r="H42" s="91" t="s">
        <v>61</v>
      </c>
      <c r="I42" s="91"/>
      <c r="N42" s="312"/>
    </row>
    <row r="43" spans="1:14" ht="24" customHeight="1">
      <c r="A43" s="303">
        <v>26</v>
      </c>
      <c r="B43" s="303"/>
      <c r="D43" s="156" t="s">
        <v>37</v>
      </c>
      <c r="E43" s="292" t="s">
        <v>293</v>
      </c>
      <c r="F43" s="192" t="s">
        <v>269</v>
      </c>
      <c r="G43" s="232" t="s">
        <v>280</v>
      </c>
      <c r="H43" s="91" t="s">
        <v>73</v>
      </c>
      <c r="I43" s="91"/>
      <c r="N43" s="312"/>
    </row>
    <row r="44" spans="1:14" ht="24" customHeight="1">
      <c r="A44" s="303"/>
      <c r="B44" s="303"/>
      <c r="D44" s="156" t="s">
        <v>37</v>
      </c>
      <c r="E44" s="293"/>
      <c r="F44" s="192" t="s">
        <v>269</v>
      </c>
      <c r="G44" s="232" t="s">
        <v>277</v>
      </c>
      <c r="H44" s="91" t="s">
        <v>66</v>
      </c>
      <c r="I44" s="91"/>
      <c r="N44" s="312"/>
    </row>
    <row r="45" spans="1:14" ht="24" customHeight="1">
      <c r="A45" s="303">
        <v>27</v>
      </c>
      <c r="B45" s="303"/>
      <c r="D45" s="156" t="s">
        <v>37</v>
      </c>
      <c r="E45" s="292" t="s">
        <v>293</v>
      </c>
      <c r="F45" s="192" t="s">
        <v>269</v>
      </c>
      <c r="G45" s="232" t="s">
        <v>282</v>
      </c>
      <c r="H45" s="91" t="s">
        <v>57</v>
      </c>
      <c r="I45" s="91"/>
      <c r="N45" s="312"/>
    </row>
    <row r="46" spans="1:14" ht="24" customHeight="1">
      <c r="A46" s="303"/>
      <c r="B46" s="303"/>
      <c r="D46" s="156" t="s">
        <v>37</v>
      </c>
      <c r="E46" s="293"/>
      <c r="F46" s="192" t="s">
        <v>269</v>
      </c>
      <c r="G46" s="232" t="s">
        <v>284</v>
      </c>
      <c r="H46" s="91" t="s">
        <v>57</v>
      </c>
      <c r="I46" s="91"/>
      <c r="N46" s="312"/>
    </row>
    <row r="47" spans="1:14" ht="24" customHeight="1">
      <c r="A47" s="303">
        <v>28</v>
      </c>
      <c r="B47" s="303"/>
      <c r="D47" s="156" t="s">
        <v>37</v>
      </c>
      <c r="E47" s="292" t="s">
        <v>293</v>
      </c>
      <c r="F47" s="233" t="s">
        <v>267</v>
      </c>
      <c r="G47" s="232" t="s">
        <v>283</v>
      </c>
      <c r="H47" s="91" t="s">
        <v>80</v>
      </c>
      <c r="I47" s="91"/>
      <c r="N47" s="312"/>
    </row>
    <row r="48" spans="1:14" ht="24" customHeight="1">
      <c r="A48" s="303"/>
      <c r="B48" s="303"/>
      <c r="D48" s="156" t="s">
        <v>37</v>
      </c>
      <c r="E48" s="293"/>
      <c r="F48" s="233" t="s">
        <v>266</v>
      </c>
      <c r="G48" s="232" t="s">
        <v>261</v>
      </c>
      <c r="H48" s="91" t="s">
        <v>83</v>
      </c>
      <c r="I48" s="91"/>
      <c r="N48" s="312"/>
    </row>
    <row r="49" spans="1:14" ht="24" customHeight="1">
      <c r="A49" s="249"/>
      <c r="B49" s="249"/>
      <c r="C49" s="250"/>
      <c r="D49" s="235"/>
      <c r="E49" s="249"/>
      <c r="F49" s="251"/>
      <c r="G49" s="252"/>
      <c r="H49" s="247"/>
      <c r="I49" s="247"/>
      <c r="N49" s="248"/>
    </row>
    <row r="50" spans="1:14" ht="24" customHeight="1" hidden="1">
      <c r="A50" s="249"/>
      <c r="B50" s="307" t="s">
        <v>314</v>
      </c>
      <c r="C50" s="307"/>
      <c r="D50" s="307"/>
      <c r="E50" s="307"/>
      <c r="F50" s="307"/>
      <c r="G50" s="307"/>
      <c r="H50" s="247"/>
      <c r="I50" s="247"/>
      <c r="N50" s="248"/>
    </row>
    <row r="51" spans="1:14" ht="24" customHeight="1" hidden="1">
      <c r="A51" s="237"/>
      <c r="B51" s="237">
        <v>1</v>
      </c>
      <c r="D51" s="156" t="s">
        <v>37</v>
      </c>
      <c r="E51" s="156" t="s">
        <v>313</v>
      </c>
      <c r="F51" s="192" t="s">
        <v>269</v>
      </c>
      <c r="G51" s="232" t="s">
        <v>276</v>
      </c>
      <c r="H51" s="91" t="s">
        <v>63</v>
      </c>
      <c r="I51" s="91"/>
      <c r="J51" s="91"/>
      <c r="K51" s="91"/>
      <c r="L51" s="91"/>
      <c r="M51" s="91"/>
      <c r="N51" s="253"/>
    </row>
    <row r="52" ht="12.75" hidden="1"/>
    <row r="53" spans="1:9" ht="24" customHeight="1" hidden="1" thickBot="1">
      <c r="A53" s="304" t="s">
        <v>297</v>
      </c>
      <c r="B53" s="305"/>
      <c r="C53" s="305"/>
      <c r="D53" s="305"/>
      <c r="E53" s="305"/>
      <c r="F53" s="305"/>
      <c r="G53" s="305"/>
      <c r="H53" s="305"/>
      <c r="I53" s="306"/>
    </row>
    <row r="54" ht="12.75" hidden="1"/>
  </sheetData>
  <sheetProtection/>
  <autoFilter ref="B1:N16"/>
  <mergeCells count="45">
    <mergeCell ref="N43:N44"/>
    <mergeCell ref="N45:N46"/>
    <mergeCell ref="N47:N48"/>
    <mergeCell ref="N27:N28"/>
    <mergeCell ref="N37:N38"/>
    <mergeCell ref="N39:N40"/>
    <mergeCell ref="N41:N42"/>
    <mergeCell ref="N29:N30"/>
    <mergeCell ref="N31:N32"/>
    <mergeCell ref="N33:N34"/>
    <mergeCell ref="N35:N36"/>
    <mergeCell ref="A53:I53"/>
    <mergeCell ref="A45:B46"/>
    <mergeCell ref="A47:B48"/>
    <mergeCell ref="A37:B38"/>
    <mergeCell ref="A39:B40"/>
    <mergeCell ref="A41:B42"/>
    <mergeCell ref="A43:B44"/>
    <mergeCell ref="E47:E48"/>
    <mergeCell ref="B50:G50"/>
    <mergeCell ref="E45:E46"/>
    <mergeCell ref="A31:B32"/>
    <mergeCell ref="E43:E44"/>
    <mergeCell ref="A33:B34"/>
    <mergeCell ref="A35:B36"/>
    <mergeCell ref="E39:E40"/>
    <mergeCell ref="E41:E42"/>
    <mergeCell ref="E35:E36"/>
    <mergeCell ref="E37:E38"/>
    <mergeCell ref="E31:E32"/>
    <mergeCell ref="B19:G19"/>
    <mergeCell ref="E25:E26"/>
    <mergeCell ref="E27:E28"/>
    <mergeCell ref="E21:E22"/>
    <mergeCell ref="E23:E24"/>
    <mergeCell ref="A21:B22"/>
    <mergeCell ref="A27:B28"/>
    <mergeCell ref="A23:B24"/>
    <mergeCell ref="A25:B26"/>
    <mergeCell ref="N21:N22"/>
    <mergeCell ref="N23:N24"/>
    <mergeCell ref="N25:N26"/>
    <mergeCell ref="E33:E34"/>
    <mergeCell ref="E29:E30"/>
    <mergeCell ref="A29:B30"/>
  </mergeCells>
  <printOptions/>
  <pageMargins left="0.35" right="0.38" top="0.68" bottom="0.43" header="0.29" footer="0.25"/>
  <pageSetup horizontalDpi="300" verticalDpi="300" orientation="landscape" paperSize="9" scale="75" r:id="rId1"/>
  <headerFooter alignWithMargins="0">
    <oddHeader xml:space="preserve">&amp;L&amp;"Arial,Grassetto"&amp;14Ufficio XI A.T. di Frosinone&amp;C&amp;"Arial,Grassetto"&amp;14posti di sostegno a.s. 2011/2012" -
scuola dell'Infanzia </oddHeader>
    <oddFooter>&amp;R&amp;P</oddFooter>
  </headerFooter>
  <rowBreaks count="2" manualBreakCount="2">
    <brk id="18" max="13" man="1"/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User</cp:lastModifiedBy>
  <cp:lastPrinted>2011-08-26T11:49:07Z</cp:lastPrinted>
  <dcterms:created xsi:type="dcterms:W3CDTF">2004-03-02T08:22:48Z</dcterms:created>
  <dcterms:modified xsi:type="dcterms:W3CDTF">2011-08-26T11:49:15Z</dcterms:modified>
  <cp:category/>
  <cp:version/>
  <cp:contentType/>
  <cp:contentStatus/>
</cp:coreProperties>
</file>